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"/>
    </mc:Choice>
  </mc:AlternateContent>
  <xr:revisionPtr revIDLastSave="0" documentId="13_ncr:1_{682D6DA5-AA4E-4696-822C-D534B57E71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G33" i="8" l="1"/>
  <c r="F26" i="1"/>
  <c r="F35" i="7" l="1"/>
  <c r="F16" i="1"/>
  <c r="G26" i="8"/>
  <c r="F32" i="7" l="1"/>
  <c r="F34" i="7"/>
  <c r="G39" i="8"/>
  <c r="G40" i="8"/>
  <c r="G41" i="8"/>
  <c r="G42" i="8"/>
  <c r="G36" i="8"/>
  <c r="G37" i="8"/>
  <c r="G35" i="8"/>
  <c r="G29" i="8"/>
  <c r="G30" i="8"/>
  <c r="G31" i="8"/>
  <c r="G32" i="8"/>
  <c r="G28" i="8"/>
  <c r="G21" i="8"/>
  <c r="G22" i="8"/>
  <c r="G23" i="8"/>
  <c r="G24" i="8"/>
  <c r="G25" i="8"/>
  <c r="G20" i="8"/>
  <c r="G16" i="8"/>
  <c r="G18" i="8"/>
  <c r="G13" i="8"/>
  <c r="G14" i="8"/>
  <c r="G17" i="8"/>
  <c r="G15" i="8"/>
  <c r="G10" i="8"/>
  <c r="G7" i="8"/>
  <c r="G8" i="8"/>
  <c r="F24" i="7"/>
  <c r="F29" i="1"/>
  <c r="F30" i="1"/>
  <c r="F11" i="1" l="1"/>
  <c r="F10" i="1"/>
  <c r="F6" i="1"/>
  <c r="F16" i="7" l="1"/>
  <c r="F21" i="1"/>
  <c r="F18" i="7" l="1"/>
  <c r="F19" i="1"/>
  <c r="F18" i="1"/>
  <c r="F15" i="7"/>
  <c r="F15" i="1"/>
  <c r="F7" i="7"/>
  <c r="F8" i="7"/>
  <c r="F9" i="7"/>
  <c r="F12" i="7"/>
  <c r="F13" i="7"/>
  <c r="F17" i="1"/>
</calcChain>
</file>

<file path=xl/sharedStrings.xml><?xml version="1.0" encoding="utf-8"?>
<sst xmlns="http://schemas.openxmlformats.org/spreadsheetml/2006/main" count="461" uniqueCount="293">
  <si>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</si>
  <si>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</si>
  <si>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</si>
  <si>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</si>
  <si>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</si>
  <si>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</si>
  <si>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</si>
  <si>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</si>
  <si>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</si>
  <si>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</si>
  <si>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</si>
  <si>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</si>
  <si>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</si>
  <si>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</si>
  <si>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</si>
  <si>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</si>
  <si>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</si>
  <si>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</si>
  <si>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</si>
  <si>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</si>
  <si>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</si>
  <si>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</si>
  <si>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</si>
  <si>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</si>
  <si>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</si>
  <si>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</si>
  <si>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</si>
  <si>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</si>
  <si>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</si>
  <si>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</si>
  <si>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</si>
  <si>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</si>
  <si>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</si>
  <si>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</si>
  <si>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</si>
  <si>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</si>
  <si>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</si>
  <si>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</si>
  <si>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</si>
  <si>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</si>
  <si>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</si>
  <si>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</si>
  <si>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</si>
  <si>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</si>
  <si>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</si>
  <si>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</si>
  <si>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</si>
  <si>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</si>
  <si>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</si>
  <si>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</si>
  <si>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</si>
  <si>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</si>
  <si>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</si>
  <si>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</si>
  <si>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</si>
  <si>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</si>
  <si>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</si>
  <si>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</si>
  <si>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</si>
  <si>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</si>
  <si>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</si>
  <si>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</si>
  <si>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</si>
  <si>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</si>
  <si>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</si>
  <si>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N/P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</si>
  <si>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</si>
  <si>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</si>
  <si>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</si>
  <si>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</si>
  <si>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</si>
  <si>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</si>
  <si>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</si>
  <si>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</si>
  <si>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</si>
  <si>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</si>
  <si>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</si>
  <si>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</si>
  <si>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9 mjeseci</t>
  </si>
  <si>
    <t>90742000-4</t>
  </si>
  <si>
    <t>Servis rasvjete parkinga</t>
  </si>
  <si>
    <t>50343000-2</t>
  </si>
  <si>
    <t>3 mjeseca</t>
  </si>
  <si>
    <t>Higijenske potrepštine</t>
  </si>
  <si>
    <t>Servis vrata sa sustavom kontrole prilaza</t>
  </si>
  <si>
    <t>50454000-7</t>
  </si>
  <si>
    <t>4 mjeseca</t>
  </si>
  <si>
    <t>90610000-3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</si>
  <si>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</si>
  <si>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</si>
  <si>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</si>
  <si>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</si>
  <si>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</si>
  <si>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</si>
  <si>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50325100-3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</si>
  <si>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</si>
  <si>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</si>
  <si>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</si>
  <si>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</si>
  <si>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</si>
  <si>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</si>
  <si>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</si>
  <si>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</si>
  <si>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</si>
  <si>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</si>
  <si>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</si>
  <si>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</si>
  <si>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</si>
  <si>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</si>
  <si>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</si>
  <si>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</si>
  <si>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</si>
  <si>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</si>
  <si>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</si>
  <si>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</si>
  <si>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</si>
  <si>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</si>
  <si>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</si>
  <si>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</si>
  <si>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</si>
  <si>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</si>
  <si>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</si>
  <si>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</si>
  <si>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</si>
  <si>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</si>
  <si>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</si>
  <si>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</si>
  <si>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</si>
  <si>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</si>
  <si>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</si>
  <si>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</si>
  <si>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</si>
  <si>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</si>
  <si>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</si>
  <si>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</si>
  <si>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</si>
  <si>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</si>
  <si>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</si>
  <si>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</si>
  <si>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</si>
  <si>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</si>
  <si>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</si>
  <si>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</si>
  <si>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</si>
  <si>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</si>
  <si>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</si>
  <si>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</si>
  <si>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</si>
  <si>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</si>
  <si>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</si>
  <si>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</si>
  <si>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</si>
  <si>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</si>
  <si>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</si>
  <si>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</si>
  <si>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</si>
  <si>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</si>
  <si>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</si>
  <si>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</si>
  <si>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</si>
  <si>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</si>
  <si>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</si>
  <si>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</si>
  <si>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</si>
  <si>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</si>
  <si>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</si>
  <si>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</si>
  <si>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</si>
  <si>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</si>
  <si>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</si>
  <si>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</si>
  <si>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</si>
  <si>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</si>
  <si>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</si>
  <si>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</si>
  <si>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INV23/24</t>
  </si>
  <si>
    <t>80330000-6</t>
  </si>
  <si>
    <t>7970000-2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</si>
  <si>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</si>
  <si>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</si>
  <si>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</si>
  <si>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</si>
  <si>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</si>
  <si>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</si>
  <si>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</si>
  <si>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</si>
  <si>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</si>
  <si>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</si>
  <si>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</si>
  <si>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</si>
  <si>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</si>
  <si>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</si>
  <si>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</si>
  <si>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</si>
  <si>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</si>
  <si>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</si>
  <si>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71610000-7</t>
  </si>
  <si>
    <t>PLAN NABAVE ZA 2026. GODINU</t>
  </si>
  <si>
    <t>N1/26</t>
  </si>
  <si>
    <t>Uredski materijal za 2026. godinu</t>
  </si>
  <si>
    <t>N2/26</t>
  </si>
  <si>
    <t>N3/26</t>
  </si>
  <si>
    <t>N4/26</t>
  </si>
  <si>
    <t>N5/26</t>
  </si>
  <si>
    <t>N6/26</t>
  </si>
  <si>
    <t>N7/26</t>
  </si>
  <si>
    <t>N8/26</t>
  </si>
  <si>
    <t>N9/26</t>
  </si>
  <si>
    <t>N10/26</t>
  </si>
  <si>
    <t>N11/26</t>
  </si>
  <si>
    <t>N12/26</t>
  </si>
  <si>
    <t>N13/26</t>
  </si>
  <si>
    <t>N14/26</t>
  </si>
  <si>
    <t>N15/26</t>
  </si>
  <si>
    <t>N16/26</t>
  </si>
  <si>
    <t>N17/26</t>
  </si>
  <si>
    <t>N18/26</t>
  </si>
  <si>
    <t>N19/26</t>
  </si>
  <si>
    <t>N20/26</t>
  </si>
  <si>
    <t>N22/26</t>
  </si>
  <si>
    <t>N23/26</t>
  </si>
  <si>
    <t>Usluge osiguranja- obvezno osiguranje od automobilske odgovornosti i kasko osiguranje vozila</t>
  </si>
  <si>
    <t>Osiguranje od odgovornosti</t>
  </si>
  <si>
    <t>66516000-0</t>
  </si>
  <si>
    <t>INV1/26</t>
  </si>
  <si>
    <t>INV2/26</t>
  </si>
  <si>
    <t>INV3/26</t>
  </si>
  <si>
    <t>INV4/26</t>
  </si>
  <si>
    <t>INV5/26</t>
  </si>
  <si>
    <t>INV6/26</t>
  </si>
  <si>
    <t>INV7/26</t>
  </si>
  <si>
    <t>INV8/26</t>
  </si>
  <si>
    <t>INV9/26</t>
  </si>
  <si>
    <t>INV10/26</t>
  </si>
  <si>
    <t>INV11/26</t>
  </si>
  <si>
    <t>INV12/26</t>
  </si>
  <si>
    <t>INV13/26</t>
  </si>
  <si>
    <t>INV14/26</t>
  </si>
  <si>
    <t>INV15/26</t>
  </si>
  <si>
    <t>INV16/26</t>
  </si>
  <si>
    <t>INV17/26</t>
  </si>
  <si>
    <t>INV18/26</t>
  </si>
  <si>
    <t>INV19/26</t>
  </si>
  <si>
    <t>INV20/26</t>
  </si>
  <si>
    <t>INV22/26</t>
  </si>
  <si>
    <t>INV24/26</t>
  </si>
  <si>
    <t>INV25/26</t>
  </si>
  <si>
    <t>Usluge čiščenja zgrade Ulaznog terminala za 2026.</t>
  </si>
  <si>
    <t>Ispitivanje kakvoće otpadnih voda za 2026. Kontejnerski terminal</t>
  </si>
  <si>
    <t>Ispitivanje kakvoće otpadnih voda za 2026. Terminal rasutih tereta</t>
  </si>
  <si>
    <t>Izrada plana sigurnosne zaštite luke Ploče</t>
  </si>
  <si>
    <t>pregovarački postupak javne nabave usluga</t>
  </si>
  <si>
    <t>Dobrovoljno zdravstveno osiguranje</t>
  </si>
  <si>
    <t>66512200-7</t>
  </si>
  <si>
    <t>N21/26</t>
  </si>
  <si>
    <t>N24/26</t>
  </si>
  <si>
    <t>N25/26</t>
  </si>
  <si>
    <t>N26/26</t>
  </si>
  <si>
    <t>Ispitivanje kakvoće mora za 2026. Kontejnjerski terminal</t>
  </si>
  <si>
    <t>Ispitivanje kakvoće mora za 2026. Terminal rasutih tereta</t>
  </si>
  <si>
    <t>N27/26</t>
  </si>
  <si>
    <t>Stanje sedimenta morskog dna za 2026. godinu  Kontejnerski terminal</t>
  </si>
  <si>
    <t>Zaštitna oprema</t>
  </si>
  <si>
    <t>18143000-3</t>
  </si>
  <si>
    <t>Nastavak održavanja prilaznog plovnog puta prema Kontejnerskom terminalu u luci Ploče</t>
  </si>
  <si>
    <t xml:space="preserve">Ugradnja separatora obale 5 </t>
  </si>
  <si>
    <t>Izrada projektne dokumentacije za sanaciju ceste: KT - obala 5</t>
  </si>
  <si>
    <t xml:space="preserve">Izrada projektne dokumentacije za zamjenu TS </t>
  </si>
  <si>
    <t xml:space="preserve">Izrada glavnog projekta sanacije kolosijeka ranžirne skupine br.2 </t>
  </si>
  <si>
    <t>71242000-6</t>
  </si>
  <si>
    <t xml:space="preserve">Izrada projekta oborinske odvodnje stare luke </t>
  </si>
  <si>
    <t>N28/26</t>
  </si>
  <si>
    <t xml:space="preserve">Izrada revizije plana zaštite od požara i procjene ugroženosti </t>
  </si>
  <si>
    <t>71317100-3</t>
  </si>
  <si>
    <t>Mjerne postaje za mjerenje kvalitete zraka u luci Ploče</t>
  </si>
  <si>
    <t>KV1/25</t>
  </si>
  <si>
    <t>KZ1/26</t>
  </si>
  <si>
    <t>Izrada elaborata praćenja kvalitete zraka nakon uspostave sustava za praćenje kvalitete zraka u lučkom području</t>
  </si>
  <si>
    <t>90731400-4</t>
  </si>
  <si>
    <t>Ugradnja SN postrojenja TS br.1</t>
  </si>
  <si>
    <t>INV21/26</t>
  </si>
  <si>
    <t>otvoreni postupak javne nabave radovi</t>
  </si>
  <si>
    <t>45247112-8</t>
  </si>
  <si>
    <t>4531400-4</t>
  </si>
  <si>
    <t xml:space="preserve">Edukacija za LKC operatera </t>
  </si>
  <si>
    <t>ISPS edukacija za LKC</t>
  </si>
  <si>
    <t>N29/26</t>
  </si>
  <si>
    <t>80590000-9</t>
  </si>
  <si>
    <t>24 mjeseci</t>
  </si>
  <si>
    <t>Opskrba električnom energijom /2027-2029)</t>
  </si>
  <si>
    <t>65300000-6</t>
  </si>
  <si>
    <t>Poštanske usluge u unutarnjem i međunarodnom prometu</t>
  </si>
  <si>
    <t>64110000-7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</si>
</sst>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charset val="238"/>
    </font>
    <font>
      <b/>
      <sz val="16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6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2"/>
      </right>
      <top/>
      <bottom style="medium">
        <color indexed="64"/>
      </bottom>
      <diagonal/>
    </border>
  </borders>
  <cellStyleXfs count="9">
    <xf numFmtId="0" fontId="0" fillId="0" borderId="0"/>
    <xf numFmtId="164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9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513">
    <xf numFmtId="0" fontId="0" fillId="0" borderId="0" xfId="0"/>
    <xf numFmtId="4" fontId="0" fillId="0" borderId="0" xfId="0" applyNumberFormat="1"/>
    <xf numFmtId="0" fontId="4" fillId="3" borderId="0" xfId="0" applyFont="1" applyFill="1"/>
    <xf numFmtId="0" fontId="0" fillId="3" borderId="0" xfId="0" applyFill="1"/>
    <xf numFmtId="4" fontId="4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11" fillId="0" borderId="0" xfId="0" applyFont="1"/>
    <xf numFmtId="0" fontId="12" fillId="4" borderId="1" xfId="2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 wrapText="1"/>
    </xf>
    <xf numFmtId="0" fontId="4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3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4" fillId="3" borderId="0" xfId="0" applyFont="1" applyFill="1" applyAlignment="1">
      <alignment horizontal="left"/>
    </xf>
    <xf numFmtId="4" fontId="13" fillId="0" borderId="0" xfId="0" applyNumberFormat="1" applyFont="1"/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6" fillId="0" borderId="0" xfId="0" applyFont="1" applyAlignment="1">
      <alignment vertical="center"/>
    </xf>
    <xf numFmtId="0" fontId="5" fillId="0" borderId="0" xfId="0" applyFont="1"/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horizontal="center" wrapText="1"/>
    </xf>
    <xf numFmtId="4" fontId="17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9" fillId="0" borderId="0" xfId="0" applyFont="1"/>
    <xf numFmtId="0" fontId="19" fillId="3" borderId="9" xfId="0" applyFont="1" applyFill="1" applyBorder="1"/>
    <xf numFmtId="0" fontId="19" fillId="0" borderId="9" xfId="0" applyFont="1" applyBorder="1" applyAlignment="1">
      <alignment vertical="top"/>
    </xf>
    <xf numFmtId="0" fontId="20" fillId="3" borderId="9" xfId="0" applyFont="1" applyFill="1" applyBorder="1"/>
    <xf numFmtId="0" fontId="20" fillId="0" borderId="0" xfId="0" applyFont="1"/>
    <xf numFmtId="4" fontId="0" fillId="0" borderId="0" xfId="0" applyNumberFormat="1" applyAlignment="1">
      <alignment horizontal="center"/>
    </xf>
    <xf numFmtId="0" fontId="3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3" fillId="3" borderId="10" xfId="0" applyNumberFormat="1" applyFont="1" applyFill="1" applyBorder="1" applyAlignment="1">
      <alignment horizontal="center" vertical="top"/>
    </xf>
    <xf numFmtId="4" fontId="11" fillId="0" borderId="10" xfId="0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horizontal="center" vertical="top"/>
    </xf>
    <xf numFmtId="0" fontId="11" fillId="3" borderId="11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/>
    </xf>
    <xf numFmtId="0" fontId="11" fillId="0" borderId="11" xfId="0" applyFont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0" fontId="11" fillId="0" borderId="11" xfId="2" applyFont="1" applyFill="1" applyBorder="1" applyAlignment="1">
      <alignment horizontal="left" vertical="top" wrapText="1"/>
    </xf>
    <xf numFmtId="4" fontId="11" fillId="0" borderId="13" xfId="0" applyNumberFormat="1" applyFont="1" applyBorder="1" applyAlignment="1">
      <alignment vertical="top"/>
    </xf>
    <xf numFmtId="4" fontId="3" fillId="3" borderId="13" xfId="0" applyNumberFormat="1" applyFont="1" applyFill="1" applyBorder="1" applyAlignment="1">
      <alignment vertical="top"/>
    </xf>
    <xf numFmtId="4" fontId="3" fillId="3" borderId="13" xfId="0" applyNumberFormat="1" applyFont="1" applyFill="1" applyBorder="1" applyAlignment="1">
      <alignment horizontal="center" vertical="top"/>
    </xf>
    <xf numFmtId="0" fontId="3" fillId="3" borderId="15" xfId="0" applyFont="1" applyFill="1" applyBorder="1" applyAlignment="1">
      <alignment horizontal="left" vertical="top"/>
    </xf>
    <xf numFmtId="0" fontId="12" fillId="4" borderId="4" xfId="2" applyFont="1" applyFill="1" applyBorder="1" applyAlignment="1">
      <alignment horizontal="center" vertical="center" wrapText="1"/>
    </xf>
    <xf numFmtId="4" fontId="11" fillId="3" borderId="13" xfId="0" applyNumberFormat="1" applyFont="1" applyFill="1" applyBorder="1" applyAlignment="1">
      <alignment horizontal="center" vertical="top" wrapText="1"/>
    </xf>
    <xf numFmtId="4" fontId="11" fillId="0" borderId="13" xfId="0" applyNumberFormat="1" applyFont="1" applyBorder="1" applyAlignment="1">
      <alignment horizontal="center" vertical="top" wrapText="1"/>
    </xf>
    <xf numFmtId="0" fontId="6" fillId="3" borderId="11" xfId="2" applyFont="1" applyFill="1" applyBorder="1" applyAlignment="1">
      <alignment horizontal="left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0" fontId="0" fillId="0" borderId="16" xfId="0" applyBorder="1"/>
    <xf numFmtId="0" fontId="0" fillId="0" borderId="13" xfId="0" applyBorder="1" applyAlignment="1">
      <alignment vertical="top"/>
    </xf>
    <xf numFmtId="4" fontId="4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3" fillId="0" borderId="1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3" borderId="18" xfId="2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right" vertical="top"/>
    </xf>
    <xf numFmtId="0" fontId="11" fillId="0" borderId="18" xfId="0" applyFont="1" applyBorder="1" applyAlignment="1">
      <alignment horizontal="right" vertical="top"/>
    </xf>
    <xf numFmtId="0" fontId="11" fillId="3" borderId="18" xfId="0" applyFont="1" applyFill="1" applyBorder="1" applyAlignment="1">
      <alignment horizontal="right" vertical="top"/>
    </xf>
    <xf numFmtId="0" fontId="3" fillId="3" borderId="18" xfId="0" applyFont="1" applyFill="1" applyBorder="1" applyAlignment="1">
      <alignment vertical="top"/>
    </xf>
    <xf numFmtId="4" fontId="3" fillId="3" borderId="16" xfId="0" applyNumberFormat="1" applyFont="1" applyFill="1" applyBorder="1" applyAlignment="1">
      <alignment horizontal="center" vertical="top"/>
    </xf>
    <xf numFmtId="4" fontId="3" fillId="0" borderId="21" xfId="0" applyNumberFormat="1" applyFont="1" applyBorder="1" applyAlignment="1">
      <alignment horizontal="center" vertical="top"/>
    </xf>
    <xf numFmtId="4" fontId="3" fillId="0" borderId="20" xfId="0" applyNumberFormat="1" applyFont="1" applyBorder="1" applyAlignment="1">
      <alignment horizontal="center" vertical="top"/>
    </xf>
    <xf numFmtId="0" fontId="11" fillId="5" borderId="18" xfId="0" applyFont="1" applyFill="1" applyBorder="1" applyAlignment="1">
      <alignment horizontal="right" vertical="top"/>
    </xf>
    <xf numFmtId="4" fontId="3" fillId="5" borderId="13" xfId="0" applyNumberFormat="1" applyFont="1" applyFill="1" applyBorder="1" applyAlignment="1">
      <alignment horizontal="center" vertical="top"/>
    </xf>
    <xf numFmtId="4" fontId="3" fillId="5" borderId="10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horizontal="center" vertical="top"/>
    </xf>
    <xf numFmtId="0" fontId="0" fillId="0" borderId="20" xfId="0" applyBorder="1"/>
    <xf numFmtId="0" fontId="0" fillId="0" borderId="21" xfId="0" applyBorder="1"/>
    <xf numFmtId="4" fontId="11" fillId="5" borderId="13" xfId="0" applyNumberFormat="1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4" fontId="3" fillId="3" borderId="10" xfId="0" applyNumberFormat="1" applyFont="1" applyFill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center" vertical="top" wrapText="1"/>
    </xf>
    <xf numFmtId="4" fontId="3" fillId="0" borderId="20" xfId="0" applyNumberFormat="1" applyFont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vertical="top"/>
    </xf>
    <xf numFmtId="0" fontId="11" fillId="5" borderId="11" xfId="0" applyFont="1" applyFill="1" applyBorder="1" applyAlignment="1">
      <alignment vertical="top"/>
    </xf>
    <xf numFmtId="4" fontId="3" fillId="3" borderId="23" xfId="0" applyNumberFormat="1" applyFont="1" applyFill="1" applyBorder="1" applyAlignment="1">
      <alignment horizontal="center" vertical="top"/>
    </xf>
    <xf numFmtId="4" fontId="3" fillId="3" borderId="22" xfId="0" applyNumberFormat="1" applyFont="1" applyFill="1" applyBorder="1" applyAlignment="1">
      <alignment horizontal="center" vertical="top"/>
    </xf>
    <xf numFmtId="4" fontId="11" fillId="0" borderId="13" xfId="0" applyNumberFormat="1" applyFont="1" applyBorder="1" applyAlignment="1">
      <alignment horizontal="center" vertical="top"/>
    </xf>
    <xf numFmtId="0" fontId="11" fillId="5" borderId="13" xfId="0" applyFont="1" applyFill="1" applyBorder="1" applyAlignment="1">
      <alignment vertical="top"/>
    </xf>
    <xf numFmtId="0" fontId="3" fillId="3" borderId="13" xfId="0" applyFont="1" applyFill="1" applyBorder="1" applyAlignment="1">
      <alignment vertical="top"/>
    </xf>
    <xf numFmtId="0" fontId="11" fillId="0" borderId="13" xfId="0" applyFont="1" applyBorder="1" applyAlignment="1">
      <alignment vertical="top" wrapText="1"/>
    </xf>
    <xf numFmtId="0" fontId="11" fillId="0" borderId="13" xfId="2" applyFont="1" applyFill="1" applyBorder="1" applyAlignment="1">
      <alignment horizontal="left" vertical="top" wrapText="1"/>
    </xf>
    <xf numFmtId="4" fontId="11" fillId="3" borderId="10" xfId="0" applyNumberFormat="1" applyFont="1" applyFill="1" applyBorder="1" applyAlignment="1">
      <alignment horizontal="center" vertical="top" wrapText="1"/>
    </xf>
    <xf numFmtId="4" fontId="11" fillId="3" borderId="13" xfId="0" applyNumberFormat="1" applyFont="1" applyFill="1" applyBorder="1" applyAlignment="1">
      <alignment horizontal="center" vertical="top"/>
    </xf>
    <xf numFmtId="4" fontId="3" fillId="5" borderId="10" xfId="0" applyNumberFormat="1" applyFont="1" applyFill="1" applyBorder="1" applyAlignment="1">
      <alignment horizontal="center" vertical="top" wrapText="1"/>
    </xf>
    <xf numFmtId="0" fontId="23" fillId="4" borderId="2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4" fontId="13" fillId="3" borderId="13" xfId="0" applyNumberFormat="1" applyFont="1" applyFill="1" applyBorder="1" applyAlignment="1">
      <alignment horizontal="center" vertical="top" wrapText="1"/>
    </xf>
    <xf numFmtId="4" fontId="13" fillId="0" borderId="13" xfId="0" applyNumberFormat="1" applyFont="1" applyBorder="1" applyAlignment="1">
      <alignment horizontal="center" vertical="top" wrapText="1"/>
    </xf>
    <xf numFmtId="4" fontId="13" fillId="5" borderId="13" xfId="0" applyNumberFormat="1" applyFont="1" applyFill="1" applyBorder="1" applyAlignment="1">
      <alignment horizontal="center" vertical="top" wrapText="1"/>
    </xf>
    <xf numFmtId="0" fontId="11" fillId="0" borderId="32" xfId="0" applyFont="1" applyBorder="1" applyAlignment="1">
      <alignment horizontal="right" vertical="top"/>
    </xf>
    <xf numFmtId="0" fontId="11" fillId="0" borderId="27" xfId="0" applyFont="1" applyBorder="1" applyAlignment="1">
      <alignment vertical="top"/>
    </xf>
    <xf numFmtId="0" fontId="11" fillId="0" borderId="21" xfId="0" applyFont="1" applyBorder="1" applyAlignment="1">
      <alignment vertical="top"/>
    </xf>
    <xf numFmtId="4" fontId="11" fillId="0" borderId="20" xfId="0" applyNumberFormat="1" applyFont="1" applyBorder="1" applyAlignment="1">
      <alignment vertical="top"/>
    </xf>
    <xf numFmtId="4" fontId="13" fillId="0" borderId="21" xfId="0" applyNumberFormat="1" applyFont="1" applyBorder="1" applyAlignment="1">
      <alignment horizontal="center" vertical="top" wrapText="1"/>
    </xf>
    <xf numFmtId="0" fontId="19" fillId="0" borderId="9" xfId="0" applyFont="1" applyBorder="1"/>
    <xf numFmtId="0" fontId="11" fillId="3" borderId="13" xfId="0" applyFont="1" applyFill="1" applyBorder="1" applyAlignment="1">
      <alignment vertical="top" wrapText="1"/>
    </xf>
    <xf numFmtId="4" fontId="11" fillId="3" borderId="10" xfId="0" applyNumberFormat="1" applyFont="1" applyFill="1" applyBorder="1" applyAlignment="1">
      <alignment vertical="top"/>
    </xf>
    <xf numFmtId="0" fontId="11" fillId="3" borderId="13" xfId="0" applyFont="1" applyFill="1" applyBorder="1" applyAlignment="1">
      <alignment vertical="top"/>
    </xf>
    <xf numFmtId="4" fontId="11" fillId="0" borderId="23" xfId="0" applyNumberFormat="1" applyFont="1" applyBorder="1" applyAlignment="1">
      <alignment vertical="top"/>
    </xf>
    <xf numFmtId="0" fontId="3" fillId="0" borderId="13" xfId="0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 wrapText="1"/>
    </xf>
    <xf numFmtId="4" fontId="3" fillId="3" borderId="23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/>
    </xf>
    <xf numFmtId="4" fontId="13" fillId="3" borderId="22" xfId="0" applyNumberFormat="1" applyFont="1" applyFill="1" applyBorder="1" applyAlignment="1">
      <alignment horizontal="center" vertical="top" wrapText="1"/>
    </xf>
    <xf numFmtId="4" fontId="13" fillId="0" borderId="7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/>
    </xf>
    <xf numFmtId="4" fontId="13" fillId="0" borderId="7" xfId="0" applyNumberFormat="1" applyFont="1" applyBorder="1" applyAlignment="1">
      <alignment horizontal="center" vertical="top"/>
    </xf>
    <xf numFmtId="0" fontId="11" fillId="0" borderId="7" xfId="0" applyFont="1" applyBorder="1" applyAlignment="1">
      <alignment vertical="top" wrapText="1"/>
    </xf>
    <xf numFmtId="4" fontId="6" fillId="0" borderId="10" xfId="2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center" wrapText="1"/>
    </xf>
    <xf numFmtId="0" fontId="3" fillId="0" borderId="4" xfId="0" applyFont="1" applyBorder="1"/>
    <xf numFmtId="0" fontId="3" fillId="0" borderId="6" xfId="0" applyFont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/>
    <xf numFmtId="4" fontId="3" fillId="3" borderId="0" xfId="0" applyNumberFormat="1" applyFont="1" applyFill="1" applyAlignment="1">
      <alignment horizontal="center" vertical="top" wrapText="1"/>
    </xf>
    <xf numFmtId="4" fontId="3" fillId="3" borderId="0" xfId="0" applyNumberFormat="1" applyFont="1" applyFill="1" applyAlignment="1">
      <alignment horizontal="center" vertical="top"/>
    </xf>
    <xf numFmtId="0" fontId="3" fillId="3" borderId="34" xfId="0" applyFont="1" applyFill="1" applyBorder="1" applyAlignment="1">
      <alignment vertical="top"/>
    </xf>
    <xf numFmtId="0" fontId="11" fillId="3" borderId="6" xfId="0" applyFont="1" applyFill="1" applyBorder="1"/>
    <xf numFmtId="0" fontId="3" fillId="0" borderId="18" xfId="0" applyFont="1" applyBorder="1" applyAlignment="1">
      <alignment horizontal="right" vertical="top"/>
    </xf>
    <xf numFmtId="4" fontId="3" fillId="0" borderId="13" xfId="0" applyNumberFormat="1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4" fontId="3" fillId="3" borderId="13" xfId="0" applyNumberFormat="1" applyFont="1" applyFill="1" applyBorder="1" applyAlignment="1">
      <alignment horizontal="center" vertical="top" wrapText="1"/>
    </xf>
    <xf numFmtId="4" fontId="3" fillId="5" borderId="0" xfId="0" applyNumberFormat="1" applyFont="1" applyFill="1" applyAlignment="1">
      <alignment horizontal="center" vertical="top" wrapText="1"/>
    </xf>
    <xf numFmtId="4" fontId="11" fillId="5" borderId="7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1" fillId="5" borderId="18" xfId="0" applyFont="1" applyFill="1" applyBorder="1" applyAlignment="1">
      <alignment horizontal="right"/>
    </xf>
    <xf numFmtId="4" fontId="11" fillId="5" borderId="10" xfId="0" applyNumberFormat="1" applyFont="1" applyFill="1" applyBorder="1"/>
    <xf numFmtId="4" fontId="11" fillId="5" borderId="22" xfId="0" applyNumberFormat="1" applyFont="1" applyFill="1" applyBorder="1" applyAlignment="1">
      <alignment horizontal="center"/>
    </xf>
    <xf numFmtId="0" fontId="8" fillId="3" borderId="18" xfId="0" applyFont="1" applyFill="1" applyBorder="1" applyAlignment="1">
      <alignment horizontal="right" vertical="top"/>
    </xf>
    <xf numFmtId="0" fontId="11" fillId="0" borderId="6" xfId="0" applyFont="1" applyBorder="1" applyAlignment="1">
      <alignment horizontal="right" vertical="top"/>
    </xf>
    <xf numFmtId="0" fontId="3" fillId="3" borderId="6" xfId="0" applyFont="1" applyFill="1" applyBorder="1" applyAlignment="1">
      <alignment horizontal="right" vertical="top"/>
    </xf>
    <xf numFmtId="4" fontId="3" fillId="3" borderId="36" xfId="0" applyNumberFormat="1" applyFont="1" applyFill="1" applyBorder="1" applyAlignment="1">
      <alignment horizontal="center" vertical="top"/>
    </xf>
    <xf numFmtId="4" fontId="3" fillId="3" borderId="28" xfId="0" applyNumberFormat="1" applyFont="1" applyFill="1" applyBorder="1" applyAlignment="1">
      <alignment horizontal="center" vertical="top"/>
    </xf>
    <xf numFmtId="4" fontId="13" fillId="3" borderId="36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4" fontId="0" fillId="3" borderId="8" xfId="0" applyNumberFormat="1" applyFill="1" applyBorder="1"/>
    <xf numFmtId="0" fontId="11" fillId="0" borderId="37" xfId="0" applyFont="1" applyBorder="1" applyAlignment="1">
      <alignment horizontal="right" vertical="top"/>
    </xf>
    <xf numFmtId="0" fontId="11" fillId="0" borderId="33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11" fillId="5" borderId="39" xfId="0" applyFont="1" applyFill="1" applyBorder="1" applyAlignment="1">
      <alignment vertical="top"/>
    </xf>
    <xf numFmtId="0" fontId="11" fillId="5" borderId="32" xfId="0" applyFont="1" applyFill="1" applyBorder="1" applyAlignment="1">
      <alignment horizontal="right" vertical="top"/>
    </xf>
    <xf numFmtId="0" fontId="11" fillId="5" borderId="27" xfId="0" applyFont="1" applyFill="1" applyBorder="1" applyAlignment="1">
      <alignment vertical="top" wrapText="1"/>
    </xf>
    <xf numFmtId="0" fontId="3" fillId="0" borderId="6" xfId="0" applyFont="1" applyBorder="1" applyAlignment="1">
      <alignment vertical="top"/>
    </xf>
    <xf numFmtId="0" fontId="3" fillId="5" borderId="6" xfId="0" applyFont="1" applyFill="1" applyBorder="1" applyAlignment="1">
      <alignment vertical="top"/>
    </xf>
    <xf numFmtId="0" fontId="3" fillId="5" borderId="5" xfId="0" applyFont="1" applyFill="1" applyBorder="1" applyAlignment="1">
      <alignment vertical="top" wrapText="1"/>
    </xf>
    <xf numFmtId="4" fontId="11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3" fillId="0" borderId="7" xfId="0" applyNumberFormat="1" applyFont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0" fontId="3" fillId="0" borderId="27" xfId="0" applyFont="1" applyBorder="1" applyAlignment="1">
      <alignment vertical="top" wrapText="1"/>
    </xf>
    <xf numFmtId="0" fontId="3" fillId="0" borderId="32" xfId="0" applyFont="1" applyBorder="1" applyAlignment="1">
      <alignment horizontal="right" vertical="top"/>
    </xf>
    <xf numFmtId="0" fontId="11" fillId="3" borderId="37" xfId="0" applyFont="1" applyFill="1" applyBorder="1" applyAlignment="1">
      <alignment horizontal="right" vertical="top"/>
    </xf>
    <xf numFmtId="0" fontId="11" fillId="3" borderId="22" xfId="0" applyFont="1" applyFill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4" fontId="11" fillId="3" borderId="23" xfId="0" applyNumberFormat="1" applyFont="1" applyFill="1" applyBorder="1" applyAlignment="1">
      <alignment vertical="top"/>
    </xf>
    <xf numFmtId="4" fontId="3" fillId="0" borderId="21" xfId="0" applyNumberFormat="1" applyFont="1" applyBorder="1" applyAlignment="1">
      <alignment vertical="top"/>
    </xf>
    <xf numFmtId="4" fontId="11" fillId="3" borderId="22" xfId="0" applyNumberFormat="1" applyFont="1" applyFill="1" applyBorder="1" applyAlignment="1">
      <alignment horizontal="center" vertical="top"/>
    </xf>
    <xf numFmtId="4" fontId="3" fillId="0" borderId="21" xfId="0" applyNumberFormat="1" applyFont="1" applyBorder="1" applyAlignment="1">
      <alignment horizontal="center" vertical="top" wrapText="1"/>
    </xf>
    <xf numFmtId="4" fontId="11" fillId="0" borderId="16" xfId="0" applyNumberFormat="1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right" vertical="top"/>
    </xf>
    <xf numFmtId="0" fontId="0" fillId="7" borderId="10" xfId="0" applyFill="1" applyBorder="1" applyAlignment="1">
      <alignment vertical="top"/>
    </xf>
    <xf numFmtId="0" fontId="2" fillId="6" borderId="15" xfId="4" applyFill="1" applyBorder="1" applyAlignment="1">
      <alignment vertical="top"/>
    </xf>
    <xf numFmtId="0" fontId="2" fillId="6" borderId="11" xfId="4" applyFill="1" applyBorder="1" applyAlignment="1">
      <alignment vertical="top"/>
    </xf>
    <xf numFmtId="0" fontId="2" fillId="6" borderId="13" xfId="4" applyFill="1" applyBorder="1" applyAlignment="1">
      <alignment vertical="top"/>
    </xf>
    <xf numFmtId="0" fontId="2" fillId="6" borderId="10" xfId="4" applyFill="1" applyBorder="1" applyAlignment="1">
      <alignment vertical="top"/>
    </xf>
    <xf numFmtId="0" fontId="6" fillId="0" borderId="16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7" xfId="0" applyBorder="1"/>
    <xf numFmtId="0" fontId="0" fillId="3" borderId="44" xfId="0" applyFill="1" applyBorder="1" applyAlignment="1">
      <alignment vertical="top"/>
    </xf>
    <xf numFmtId="4" fontId="26" fillId="0" borderId="21" xfId="4" applyNumberFormat="1" applyFont="1" applyBorder="1" applyAlignment="1">
      <alignment vertical="top"/>
    </xf>
    <xf numFmtId="4" fontId="3" fillId="0" borderId="21" xfId="4" applyNumberFormat="1" applyFont="1" applyBorder="1" applyAlignment="1">
      <alignment vertical="top"/>
    </xf>
    <xf numFmtId="4" fontId="0" fillId="3" borderId="20" xfId="0" applyNumberFormat="1" applyFill="1" applyBorder="1" applyAlignment="1">
      <alignment vertical="top"/>
    </xf>
    <xf numFmtId="0" fontId="0" fillId="3" borderId="20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4" fontId="0" fillId="0" borderId="10" xfId="0" applyNumberFormat="1" applyBorder="1" applyAlignment="1">
      <alignment vertical="top"/>
    </xf>
    <xf numFmtId="0" fontId="3" fillId="0" borderId="16" xfId="4" applyFont="1" applyBorder="1" applyAlignment="1">
      <alignment horizontal="left" vertical="top"/>
    </xf>
    <xf numFmtId="4" fontId="3" fillId="3" borderId="21" xfId="4" applyNumberFormat="1" applyFont="1" applyFill="1" applyBorder="1" applyAlignment="1">
      <alignment vertical="top"/>
    </xf>
    <xf numFmtId="0" fontId="3" fillId="0" borderId="24" xfId="4" applyFont="1" applyBorder="1" applyAlignment="1">
      <alignment horizontal="left" vertical="top"/>
    </xf>
    <xf numFmtId="0" fontId="11" fillId="5" borderId="13" xfId="0" applyFont="1" applyFill="1" applyBorder="1" applyAlignment="1">
      <alignment vertical="top" wrapText="1"/>
    </xf>
    <xf numFmtId="4" fontId="11" fillId="5" borderId="7" xfId="0" applyNumberFormat="1" applyFont="1" applyFill="1" applyBorder="1" applyAlignment="1">
      <alignment horizontal="center" vertical="top"/>
    </xf>
    <xf numFmtId="0" fontId="3" fillId="3" borderId="43" xfId="0" applyFont="1" applyFill="1" applyBorder="1" applyAlignment="1">
      <alignment vertical="top" wrapText="1"/>
    </xf>
    <xf numFmtId="0" fontId="8" fillId="3" borderId="18" xfId="2" applyFont="1" applyFill="1" applyBorder="1" applyAlignment="1">
      <alignment horizontal="right" vertical="top" wrapText="1"/>
    </xf>
    <xf numFmtId="0" fontId="8" fillId="3" borderId="11" xfId="2" applyFont="1" applyFill="1" applyBorder="1" applyAlignment="1">
      <alignment horizontal="center" vertical="top" wrapText="1"/>
    </xf>
    <xf numFmtId="0" fontId="8" fillId="3" borderId="13" xfId="2" applyFont="1" applyFill="1" applyBorder="1" applyAlignment="1">
      <alignment horizontal="center" vertical="top" wrapText="1"/>
    </xf>
    <xf numFmtId="4" fontId="8" fillId="3" borderId="10" xfId="2" applyNumberFormat="1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vertical="top"/>
    </xf>
    <xf numFmtId="0" fontId="6" fillId="3" borderId="13" xfId="0" applyFont="1" applyFill="1" applyBorder="1" applyAlignment="1">
      <alignment vertical="top"/>
    </xf>
    <xf numFmtId="4" fontId="6" fillId="3" borderId="10" xfId="0" applyNumberFormat="1" applyFont="1" applyFill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11" fillId="3" borderId="40" xfId="0" applyFont="1" applyFill="1" applyBorder="1" applyAlignment="1">
      <alignment vertical="top"/>
    </xf>
    <xf numFmtId="0" fontId="11" fillId="3" borderId="39" xfId="0" applyFont="1" applyFill="1" applyBorder="1" applyAlignment="1">
      <alignment vertical="top"/>
    </xf>
    <xf numFmtId="4" fontId="11" fillId="3" borderId="7" xfId="0" applyNumberFormat="1" applyFont="1" applyFill="1" applyBorder="1" applyAlignment="1">
      <alignment horizontal="center" vertical="top"/>
    </xf>
    <xf numFmtId="0" fontId="21" fillId="3" borderId="18" xfId="0" applyFont="1" applyFill="1" applyBorder="1" applyAlignment="1">
      <alignment horizontal="right" vertical="top"/>
    </xf>
    <xf numFmtId="0" fontId="21" fillId="3" borderId="40" xfId="0" applyFont="1" applyFill="1" applyBorder="1" applyAlignment="1">
      <alignment vertical="top" wrapText="1"/>
    </xf>
    <xf numFmtId="0" fontId="21" fillId="3" borderId="13" xfId="0" applyFont="1" applyFill="1" applyBorder="1" applyAlignment="1">
      <alignment vertical="top" wrapText="1"/>
    </xf>
    <xf numFmtId="4" fontId="21" fillId="3" borderId="13" xfId="0" applyNumberFormat="1" applyFont="1" applyFill="1" applyBorder="1" applyAlignment="1">
      <alignment vertical="top"/>
    </xf>
    <xf numFmtId="4" fontId="21" fillId="3" borderId="42" xfId="0" applyNumberFormat="1" applyFont="1" applyFill="1" applyBorder="1" applyAlignment="1">
      <alignment horizontal="center" vertical="top"/>
    </xf>
    <xf numFmtId="4" fontId="4" fillId="3" borderId="23" xfId="0" applyNumberFormat="1" applyFont="1" applyFill="1" applyBorder="1" applyAlignment="1">
      <alignment horizontal="center" vertical="top"/>
    </xf>
    <xf numFmtId="4" fontId="4" fillId="3" borderId="22" xfId="0" applyNumberFormat="1" applyFont="1" applyFill="1" applyBorder="1" applyAlignment="1">
      <alignment horizontal="center" vertical="top"/>
    </xf>
    <xf numFmtId="4" fontId="4" fillId="3" borderId="23" xfId="0" applyNumberFormat="1" applyFont="1" applyFill="1" applyBorder="1" applyAlignment="1">
      <alignment horizontal="center" vertical="top" wrapText="1"/>
    </xf>
    <xf numFmtId="4" fontId="11" fillId="3" borderId="22" xfId="0" applyNumberFormat="1" applyFont="1" applyFill="1" applyBorder="1" applyAlignment="1">
      <alignment horizontal="center" vertical="top" wrapText="1"/>
    </xf>
    <xf numFmtId="0" fontId="21" fillId="3" borderId="5" xfId="0" applyFont="1" applyFill="1" applyBorder="1" applyAlignment="1">
      <alignment vertical="top"/>
    </xf>
    <xf numFmtId="0" fontId="11" fillId="3" borderId="38" xfId="0" applyFont="1" applyFill="1" applyBorder="1" applyAlignment="1">
      <alignment horizontal="right" vertical="top"/>
    </xf>
    <xf numFmtId="0" fontId="11" fillId="3" borderId="41" xfId="0" applyFont="1" applyFill="1" applyBorder="1" applyAlignment="1">
      <alignment vertical="top"/>
    </xf>
    <xf numFmtId="0" fontId="11" fillId="3" borderId="35" xfId="0" applyFont="1" applyFill="1" applyBorder="1" applyAlignment="1">
      <alignment vertical="top"/>
    </xf>
    <xf numFmtId="4" fontId="11" fillId="3" borderId="36" xfId="0" applyNumberFormat="1" applyFont="1" applyFill="1" applyBorder="1" applyAlignment="1">
      <alignment vertical="top"/>
    </xf>
    <xf numFmtId="4" fontId="11" fillId="3" borderId="36" xfId="0" applyNumberFormat="1" applyFont="1" applyFill="1" applyBorder="1" applyAlignment="1">
      <alignment horizontal="center" vertical="top"/>
    </xf>
    <xf numFmtId="4" fontId="11" fillId="3" borderId="35" xfId="0" applyNumberFormat="1" applyFont="1" applyFill="1" applyBorder="1" applyAlignment="1">
      <alignment horizontal="center" vertical="top"/>
    </xf>
    <xf numFmtId="4" fontId="3" fillId="3" borderId="28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3" fillId="0" borderId="0" xfId="0" applyFont="1" applyAlignment="1">
      <alignment vertical="top"/>
    </xf>
    <xf numFmtId="0" fontId="13" fillId="7" borderId="13" xfId="0" applyFont="1" applyFill="1" applyBorder="1" applyAlignment="1">
      <alignment vertical="top"/>
    </xf>
    <xf numFmtId="4" fontId="13" fillId="3" borderId="21" xfId="0" applyNumberFormat="1" applyFont="1" applyFill="1" applyBorder="1" applyAlignment="1">
      <alignment horizontal="center" vertical="top" wrapText="1"/>
    </xf>
    <xf numFmtId="0" fontId="13" fillId="7" borderId="13" xfId="0" applyFont="1" applyFill="1" applyBorder="1" applyAlignment="1">
      <alignment vertical="top" wrapText="1"/>
    </xf>
    <xf numFmtId="4" fontId="0" fillId="0" borderId="10" xfId="0" applyNumberFormat="1" applyBorder="1"/>
    <xf numFmtId="0" fontId="0" fillId="0" borderId="1" xfId="0" applyBorder="1" applyAlignment="1">
      <alignment vertical="top"/>
    </xf>
    <xf numFmtId="0" fontId="12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top" wrapText="1"/>
    </xf>
    <xf numFmtId="4" fontId="13" fillId="0" borderId="0" xfId="0" applyNumberFormat="1" applyFont="1" applyAlignment="1">
      <alignment horizontal="left" vertical="top"/>
    </xf>
    <xf numFmtId="4" fontId="24" fillId="0" borderId="0" xfId="0" applyNumberFormat="1" applyFont="1" applyAlignment="1">
      <alignment horizontal="right" vertical="top"/>
    </xf>
    <xf numFmtId="4" fontId="17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0" fontId="4" fillId="6" borderId="18" xfId="4" applyFont="1" applyFill="1" applyBorder="1" applyAlignment="1">
      <alignment horizontal="left" vertical="top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3" fillId="3" borderId="24" xfId="4" applyFont="1" applyFill="1" applyBorder="1" applyAlignment="1">
      <alignment horizontal="left" vertical="top"/>
    </xf>
    <xf numFmtId="0" fontId="0" fillId="3" borderId="7" xfId="0" applyFill="1" applyBorder="1" applyAlignment="1">
      <alignment horizontal="center"/>
    </xf>
    <xf numFmtId="0" fontId="11" fillId="3" borderId="6" xfId="0" applyFont="1" applyFill="1" applyBorder="1" applyAlignment="1">
      <alignment horizontal="right" vertical="top"/>
    </xf>
    <xf numFmtId="0" fontId="11" fillId="3" borderId="7" xfId="0" applyFont="1" applyFill="1" applyBorder="1" applyAlignment="1">
      <alignment vertical="top"/>
    </xf>
    <xf numFmtId="4" fontId="11" fillId="3" borderId="0" xfId="0" applyNumberFormat="1" applyFont="1" applyFill="1" applyAlignment="1">
      <alignment vertical="top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vertical="top"/>
    </xf>
    <xf numFmtId="0" fontId="11" fillId="3" borderId="0" xfId="0" applyFont="1" applyFill="1" applyAlignment="1">
      <alignment vertical="top" wrapText="1"/>
    </xf>
    <xf numFmtId="0" fontId="11" fillId="5" borderId="13" xfId="0" applyFont="1" applyFill="1" applyBorder="1" applyAlignment="1">
      <alignment wrapText="1"/>
    </xf>
    <xf numFmtId="0" fontId="0" fillId="0" borderId="4" xfId="0" applyBorder="1"/>
    <xf numFmtId="0" fontId="4" fillId="0" borderId="6" xfId="0" applyFont="1" applyBorder="1" applyAlignment="1">
      <alignment vertical="top"/>
    </xf>
    <xf numFmtId="0" fontId="26" fillId="0" borderId="0" xfId="4" applyFont="1" applyAlignment="1">
      <alignment vertical="top" wrapText="1"/>
    </xf>
    <xf numFmtId="0" fontId="26" fillId="0" borderId="0" xfId="4" applyFont="1" applyAlignment="1">
      <alignment horizontal="left" vertical="top" wrapText="1"/>
    </xf>
    <xf numFmtId="0" fontId="3" fillId="0" borderId="0" xfId="4" applyFont="1" applyAlignment="1">
      <alignment vertical="top" wrapText="1"/>
    </xf>
    <xf numFmtId="0" fontId="3" fillId="0" borderId="0" xfId="4" applyFont="1" applyAlignment="1">
      <alignment horizontal="left" vertical="top" wrapText="1"/>
    </xf>
    <xf numFmtId="0" fontId="3" fillId="3" borderId="0" xfId="4" applyFont="1" applyFill="1" applyAlignment="1">
      <alignment vertical="top" wrapText="1"/>
    </xf>
    <xf numFmtId="0" fontId="0" fillId="3" borderId="0" xfId="0" applyFill="1" applyAlignment="1">
      <alignment horizontal="center"/>
    </xf>
    <xf numFmtId="0" fontId="3" fillId="0" borderId="17" xfId="4" applyFont="1" applyBorder="1" applyAlignment="1">
      <alignment horizontal="left" vertical="top"/>
    </xf>
    <xf numFmtId="0" fontId="0" fillId="3" borderId="29" xfId="0" applyFill="1" applyBorder="1" applyAlignment="1">
      <alignment vertical="top"/>
    </xf>
    <xf numFmtId="0" fontId="3" fillId="0" borderId="28" xfId="4" applyFont="1" applyBorder="1" applyAlignment="1">
      <alignment vertical="top" wrapText="1"/>
    </xf>
    <xf numFmtId="4" fontId="3" fillId="0" borderId="14" xfId="4" applyNumberFormat="1" applyFont="1" applyBorder="1" applyAlignment="1">
      <alignment vertical="top"/>
    </xf>
    <xf numFmtId="4" fontId="0" fillId="3" borderId="12" xfId="0" applyNumberFormat="1" applyFill="1" applyBorder="1" applyAlignment="1">
      <alignment vertical="top"/>
    </xf>
    <xf numFmtId="4" fontId="3" fillId="3" borderId="14" xfId="0" applyNumberFormat="1" applyFont="1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4" fontId="13" fillId="3" borderId="14" xfId="0" applyNumberFormat="1" applyFont="1" applyFill="1" applyBorder="1" applyAlignment="1">
      <alignment horizontal="center" vertical="top" wrapText="1"/>
    </xf>
    <xf numFmtId="0" fontId="3" fillId="5" borderId="16" xfId="4" applyFont="1" applyFill="1" applyBorder="1" applyAlignment="1">
      <alignment horizontal="center" vertical="top"/>
    </xf>
    <xf numFmtId="0" fontId="0" fillId="5" borderId="19" xfId="0" applyFill="1" applyBorder="1" applyAlignment="1">
      <alignment vertical="top"/>
    </xf>
    <xf numFmtId="0" fontId="3" fillId="5" borderId="0" xfId="4" applyFont="1" applyFill="1" applyAlignment="1">
      <alignment vertical="top" wrapText="1"/>
    </xf>
    <xf numFmtId="4" fontId="3" fillId="5" borderId="21" xfId="4" applyNumberFormat="1" applyFont="1" applyFill="1" applyBorder="1" applyAlignment="1">
      <alignment vertical="top"/>
    </xf>
    <xf numFmtId="4" fontId="3" fillId="5" borderId="10" xfId="0" applyNumberFormat="1" applyFont="1" applyFill="1" applyBorder="1" applyAlignment="1">
      <alignment horizontal="right" vertical="top"/>
    </xf>
    <xf numFmtId="0" fontId="3" fillId="5" borderId="13" xfId="0" applyFont="1" applyFill="1" applyBorder="1" applyAlignment="1">
      <alignment horizontal="center" vertical="top"/>
    </xf>
    <xf numFmtId="0" fontId="3" fillId="5" borderId="0" xfId="0" applyFont="1" applyFill="1" applyAlignment="1">
      <alignment vertical="top"/>
    </xf>
    <xf numFmtId="0" fontId="3" fillId="5" borderId="16" xfId="4" applyFont="1" applyFill="1" applyBorder="1" applyAlignment="1">
      <alignment horizontal="left" vertical="top"/>
    </xf>
    <xf numFmtId="0" fontId="3" fillId="5" borderId="0" xfId="4" applyFont="1" applyFill="1" applyAlignment="1">
      <alignment horizontal="left" vertical="top" wrapText="1"/>
    </xf>
    <xf numFmtId="4" fontId="0" fillId="5" borderId="10" xfId="0" applyNumberFormat="1" applyFill="1" applyBorder="1" applyAlignment="1">
      <alignment vertical="top"/>
    </xf>
    <xf numFmtId="0" fontId="0" fillId="5" borderId="44" xfId="0" applyFill="1" applyBorder="1" applyAlignment="1">
      <alignment vertical="top"/>
    </xf>
    <xf numFmtId="4" fontId="0" fillId="5" borderId="20" xfId="0" applyNumberFormat="1" applyFill="1" applyBorder="1" applyAlignment="1">
      <alignment vertical="top"/>
    </xf>
    <xf numFmtId="0" fontId="3" fillId="5" borderId="21" xfId="0" applyFont="1" applyFill="1" applyBorder="1" applyAlignment="1">
      <alignment horizontal="center" vertical="top"/>
    </xf>
    <xf numFmtId="4" fontId="13" fillId="5" borderId="21" xfId="0" applyNumberFormat="1" applyFont="1" applyFill="1" applyBorder="1" applyAlignment="1">
      <alignment horizontal="center" vertical="top" wrapText="1"/>
    </xf>
    <xf numFmtId="0" fontId="3" fillId="5" borderId="10" xfId="0" applyFont="1" applyFill="1" applyBorder="1" applyAlignment="1">
      <alignment vertical="top"/>
    </xf>
    <xf numFmtId="0" fontId="3" fillId="5" borderId="16" xfId="0" applyFont="1" applyFill="1" applyBorder="1" applyAlignment="1">
      <alignment vertical="top"/>
    </xf>
    <xf numFmtId="0" fontId="3" fillId="5" borderId="7" xfId="0" applyFont="1" applyFill="1" applyBorder="1" applyAlignment="1">
      <alignment vertical="top"/>
    </xf>
    <xf numFmtId="0" fontId="3" fillId="0" borderId="10" xfId="0" applyFont="1" applyBorder="1" applyAlignment="1">
      <alignment vertical="top"/>
    </xf>
    <xf numFmtId="0" fontId="3" fillId="0" borderId="1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2" fillId="6" borderId="13" xfId="4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3" fillId="3" borderId="21" xfId="0" applyFont="1" applyFill="1" applyBorder="1" applyAlignment="1">
      <alignment vertical="top"/>
    </xf>
    <xf numFmtId="0" fontId="3" fillId="5" borderId="21" xfId="0" applyFont="1" applyFill="1" applyBorder="1" applyAlignment="1">
      <alignment vertical="top"/>
    </xf>
    <xf numFmtId="0" fontId="3" fillId="3" borderId="14" xfId="0" applyFont="1" applyFill="1" applyBorder="1" applyAlignment="1">
      <alignment vertical="top"/>
    </xf>
    <xf numFmtId="4" fontId="2" fillId="6" borderId="10" xfId="4" applyNumberFormat="1" applyFill="1" applyBorder="1" applyAlignment="1">
      <alignment vertical="top"/>
    </xf>
    <xf numFmtId="0" fontId="11" fillId="0" borderId="13" xfId="0" applyFont="1" applyBorder="1" applyAlignment="1">
      <alignment wrapText="1"/>
    </xf>
    <xf numFmtId="0" fontId="3" fillId="5" borderId="13" xfId="0" applyFont="1" applyFill="1" applyBorder="1" applyAlignment="1">
      <alignment vertical="top"/>
    </xf>
    <xf numFmtId="0" fontId="13" fillId="3" borderId="6" xfId="0" applyFont="1" applyFill="1" applyBorder="1"/>
    <xf numFmtId="4" fontId="13" fillId="0" borderId="7" xfId="0" applyNumberFormat="1" applyFont="1" applyBorder="1" applyAlignment="1">
      <alignment vertical="top"/>
    </xf>
    <xf numFmtId="0" fontId="27" fillId="0" borderId="0" xfId="0" applyFont="1"/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top"/>
    </xf>
    <xf numFmtId="0" fontId="13" fillId="0" borderId="6" xfId="0" applyFont="1" applyBorder="1" applyAlignment="1">
      <alignment horizontal="right" vertical="top"/>
    </xf>
    <xf numFmtId="0" fontId="13" fillId="3" borderId="5" xfId="0" applyFont="1" applyFill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4" fontId="13" fillId="0" borderId="5" xfId="0" applyNumberFormat="1" applyFont="1" applyBorder="1" applyAlignment="1">
      <alignment horizontal="center"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horizontal="center" vertical="top" wrapText="1"/>
    </xf>
    <xf numFmtId="4" fontId="6" fillId="0" borderId="16" xfId="2" applyNumberFormat="1" applyFont="1" applyFill="1" applyBorder="1" applyAlignment="1">
      <alignment horizontal="center" vertical="center" wrapText="1"/>
    </xf>
    <xf numFmtId="4" fontId="0" fillId="5" borderId="16" xfId="0" applyNumberFormat="1" applyFill="1" applyBorder="1" applyAlignment="1">
      <alignment vertical="top"/>
    </xf>
    <xf numFmtId="4" fontId="0" fillId="3" borderId="16" xfId="0" applyNumberFormat="1" applyFill="1" applyBorder="1" applyAlignment="1">
      <alignment vertical="top"/>
    </xf>
    <xf numFmtId="4" fontId="0" fillId="0" borderId="16" xfId="0" applyNumberFormat="1" applyBorder="1" applyAlignment="1">
      <alignment vertical="top"/>
    </xf>
    <xf numFmtId="4" fontId="3" fillId="0" borderId="16" xfId="0" applyNumberFormat="1" applyFont="1" applyBorder="1" applyAlignment="1">
      <alignment vertical="top" wrapText="1"/>
    </xf>
    <xf numFmtId="4" fontId="3" fillId="0" borderId="16" xfId="0" applyNumberFormat="1" applyFont="1" applyBorder="1" applyAlignment="1">
      <alignment horizontal="right" vertical="top" wrapText="1"/>
    </xf>
    <xf numFmtId="4" fontId="0" fillId="0" borderId="24" xfId="0" applyNumberFormat="1" applyBorder="1" applyAlignment="1">
      <alignment vertical="top"/>
    </xf>
    <xf numFmtId="4" fontId="3" fillId="0" borderId="24" xfId="0" applyNumberFormat="1" applyFont="1" applyBorder="1" applyAlignment="1">
      <alignment vertical="top"/>
    </xf>
    <xf numFmtId="4" fontId="3" fillId="3" borderId="47" xfId="0" applyNumberFormat="1" applyFont="1" applyFill="1" applyBorder="1" applyAlignment="1">
      <alignment vertical="top"/>
    </xf>
    <xf numFmtId="4" fontId="8" fillId="3" borderId="16" xfId="2" applyNumberFormat="1" applyFont="1" applyFill="1" applyBorder="1" applyAlignment="1">
      <alignment horizontal="center" vertical="top" wrapText="1"/>
    </xf>
    <xf numFmtId="4" fontId="6" fillId="3" borderId="16" xfId="0" applyNumberFormat="1" applyFont="1" applyFill="1" applyBorder="1" applyAlignment="1">
      <alignment vertical="top"/>
    </xf>
    <xf numFmtId="4" fontId="3" fillId="5" borderId="16" xfId="0" applyNumberFormat="1" applyFont="1" applyFill="1" applyBorder="1" applyAlignment="1">
      <alignment vertical="top"/>
    </xf>
    <xf numFmtId="4" fontId="3" fillId="0" borderId="16" xfId="0" applyNumberFormat="1" applyFont="1" applyBorder="1" applyAlignment="1">
      <alignment vertical="top"/>
    </xf>
    <xf numFmtId="4" fontId="3" fillId="3" borderId="16" xfId="0" applyNumberFormat="1" applyFont="1" applyFill="1" applyBorder="1" applyAlignment="1">
      <alignment vertical="top"/>
    </xf>
    <xf numFmtId="4" fontId="3" fillId="3" borderId="10" xfId="0" applyNumberFormat="1" applyFont="1" applyFill="1" applyBorder="1" applyAlignment="1">
      <alignment vertical="top"/>
    </xf>
    <xf numFmtId="4" fontId="0" fillId="3" borderId="6" xfId="0" applyNumberFormat="1" applyFill="1" applyBorder="1" applyAlignment="1">
      <alignment vertical="top"/>
    </xf>
    <xf numFmtId="4" fontId="3" fillId="0" borderId="6" xfId="0" applyNumberFormat="1" applyFont="1" applyBorder="1" applyAlignment="1">
      <alignment vertical="top"/>
    </xf>
    <xf numFmtId="4" fontId="13" fillId="0" borderId="6" xfId="0" applyNumberFormat="1" applyFont="1" applyBorder="1" applyAlignment="1">
      <alignment vertical="top"/>
    </xf>
    <xf numFmtId="4" fontId="3" fillId="3" borderId="34" xfId="0" applyNumberFormat="1" applyFont="1" applyFill="1" applyBorder="1" applyAlignment="1">
      <alignment vertical="top"/>
    </xf>
    <xf numFmtId="0" fontId="12" fillId="4" borderId="3" xfId="2" applyFont="1" applyFill="1" applyBorder="1" applyAlignment="1">
      <alignment horizontal="center" vertical="center" wrapText="1"/>
    </xf>
    <xf numFmtId="0" fontId="6" fillId="3" borderId="39" xfId="2" applyFont="1" applyFill="1" applyBorder="1" applyAlignment="1">
      <alignment horizontal="center" vertical="center" wrapText="1"/>
    </xf>
    <xf numFmtId="4" fontId="11" fillId="5" borderId="39" xfId="0" applyNumberFormat="1" applyFont="1" applyFill="1" applyBorder="1" applyAlignment="1">
      <alignment horizontal="center" vertical="top"/>
    </xf>
    <xf numFmtId="4" fontId="11" fillId="3" borderId="39" xfId="0" applyNumberFormat="1" applyFont="1" applyFill="1" applyBorder="1" applyAlignment="1">
      <alignment horizontal="center" vertical="top"/>
    </xf>
    <xf numFmtId="4" fontId="3" fillId="3" borderId="39" xfId="0" applyNumberFormat="1" applyFont="1" applyFill="1" applyBorder="1" applyAlignment="1">
      <alignment horizontal="center" vertical="top"/>
    </xf>
    <xf numFmtId="4" fontId="11" fillId="0" borderId="48" xfId="0" applyNumberFormat="1" applyFont="1" applyBorder="1" applyAlignment="1">
      <alignment horizontal="center" vertical="top"/>
    </xf>
    <xf numFmtId="4" fontId="3" fillId="0" borderId="48" xfId="0" applyNumberFormat="1" applyFont="1" applyBorder="1" applyAlignment="1">
      <alignment horizontal="center" vertical="top"/>
    </xf>
    <xf numFmtId="4" fontId="13" fillId="3" borderId="42" xfId="0" applyNumberFormat="1" applyFont="1" applyFill="1" applyBorder="1" applyAlignment="1">
      <alignment horizontal="center" vertical="top"/>
    </xf>
    <xf numFmtId="4" fontId="11" fillId="0" borderId="39" xfId="0" applyNumberFormat="1" applyFont="1" applyBorder="1" applyAlignment="1">
      <alignment horizontal="center" vertical="top"/>
    </xf>
    <xf numFmtId="4" fontId="11" fillId="5" borderId="5" xfId="0" applyNumberFormat="1" applyFont="1" applyFill="1" applyBorder="1" applyAlignment="1">
      <alignment horizontal="center" vertical="top"/>
    </xf>
    <xf numFmtId="4" fontId="11" fillId="3" borderId="5" xfId="0" applyNumberFormat="1" applyFont="1" applyFill="1" applyBorder="1" applyAlignment="1">
      <alignment horizontal="center" vertical="top"/>
    </xf>
    <xf numFmtId="4" fontId="3" fillId="0" borderId="5" xfId="0" applyNumberFormat="1" applyFont="1" applyBorder="1" applyAlignment="1">
      <alignment horizontal="center" vertical="top"/>
    </xf>
    <xf numFmtId="0" fontId="20" fillId="0" borderId="13" xfId="2" applyFont="1" applyFill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top" wrapText="1"/>
    </xf>
    <xf numFmtId="4" fontId="6" fillId="3" borderId="13" xfId="0" applyNumberFormat="1" applyFont="1" applyFill="1" applyBorder="1" applyAlignment="1">
      <alignment horizontal="center" vertical="top"/>
    </xf>
    <xf numFmtId="0" fontId="11" fillId="0" borderId="5" xfId="0" applyFont="1" applyBorder="1" applyAlignment="1">
      <alignment vertical="top"/>
    </xf>
    <xf numFmtId="0" fontId="11" fillId="3" borderId="5" xfId="0" applyFont="1" applyFill="1" applyBorder="1" applyAlignment="1">
      <alignment vertical="top" wrapText="1"/>
    </xf>
    <xf numFmtId="0" fontId="11" fillId="3" borderId="5" xfId="0" applyFont="1" applyFill="1" applyBorder="1" applyAlignment="1">
      <alignment vertical="top"/>
    </xf>
    <xf numFmtId="4" fontId="11" fillId="3" borderId="7" xfId="0" applyNumberFormat="1" applyFont="1" applyFill="1" applyBorder="1" applyAlignment="1">
      <alignment horizontal="center" vertical="top" wrapText="1"/>
    </xf>
    <xf numFmtId="0" fontId="11" fillId="0" borderId="6" xfId="0" applyFont="1" applyBorder="1"/>
    <xf numFmtId="4" fontId="11" fillId="0" borderId="0" xfId="0" applyNumberFormat="1" applyFont="1" applyAlignment="1">
      <alignment vertical="top"/>
    </xf>
    <xf numFmtId="4" fontId="11" fillId="3" borderId="0" xfId="0" applyNumberFormat="1" applyFont="1" applyFill="1" applyAlignment="1">
      <alignment horizontal="center" vertical="top"/>
    </xf>
    <xf numFmtId="0" fontId="28" fillId="3" borderId="4" xfId="0" applyFont="1" applyFill="1" applyBorder="1" applyAlignment="1">
      <alignment horizontal="left"/>
    </xf>
    <xf numFmtId="0" fontId="28" fillId="0" borderId="1" xfId="0" applyFont="1" applyBorder="1"/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0" fontId="28" fillId="3" borderId="6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30" fillId="4" borderId="4" xfId="2" applyFont="1" applyFill="1" applyBorder="1" applyAlignment="1">
      <alignment horizontal="right" wrapText="1"/>
    </xf>
    <xf numFmtId="0" fontId="30" fillId="4" borderId="1" xfId="2" applyFont="1" applyFill="1" applyBorder="1" applyAlignment="1">
      <alignment horizontal="center" vertical="center" wrapText="1"/>
    </xf>
    <xf numFmtId="0" fontId="30" fillId="4" borderId="2" xfId="2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vertical="top"/>
    </xf>
    <xf numFmtId="0" fontId="11" fillId="0" borderId="13" xfId="0" applyFont="1" applyBorder="1" applyAlignment="1">
      <alignment horizontal="left" vertical="top"/>
    </xf>
    <xf numFmtId="4" fontId="11" fillId="0" borderId="13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0" fontId="31" fillId="3" borderId="18" xfId="0" applyFont="1" applyFill="1" applyBorder="1" applyAlignment="1">
      <alignment horizontal="right" vertical="top"/>
    </xf>
    <xf numFmtId="0" fontId="31" fillId="3" borderId="11" xfId="0" applyFont="1" applyFill="1" applyBorder="1" applyAlignment="1">
      <alignment vertical="top" wrapText="1"/>
    </xf>
    <xf numFmtId="0" fontId="31" fillId="3" borderId="13" xfId="0" applyFont="1" applyFill="1" applyBorder="1" applyAlignment="1">
      <alignment vertical="top"/>
    </xf>
    <xf numFmtId="4" fontId="28" fillId="3" borderId="10" xfId="0" applyNumberFormat="1" applyFont="1" applyFill="1" applyBorder="1" applyAlignment="1">
      <alignment vertical="top"/>
    </xf>
    <xf numFmtId="4" fontId="28" fillId="3" borderId="13" xfId="0" applyNumberFormat="1" applyFont="1" applyFill="1" applyBorder="1" applyAlignment="1">
      <alignment vertical="top"/>
    </xf>
    <xf numFmtId="4" fontId="31" fillId="3" borderId="13" xfId="0" applyNumberFormat="1" applyFont="1" applyFill="1" applyBorder="1" applyAlignment="1">
      <alignment horizontal="center" vertical="top"/>
    </xf>
    <xf numFmtId="4" fontId="11" fillId="3" borderId="10" xfId="0" applyNumberFormat="1" applyFont="1" applyFill="1" applyBorder="1" applyAlignment="1">
      <alignment horizontal="center" vertical="top"/>
    </xf>
    <xf numFmtId="4" fontId="28" fillId="0" borderId="13" xfId="0" applyNumberFormat="1" applyFont="1" applyBorder="1" applyAlignment="1">
      <alignment vertical="top"/>
    </xf>
    <xf numFmtId="165" fontId="11" fillId="0" borderId="10" xfId="2" applyNumberFormat="1" applyFont="1" applyFill="1" applyBorder="1" applyAlignment="1">
      <alignment horizontal="right" vertical="top" wrapText="1"/>
    </xf>
    <xf numFmtId="4" fontId="11" fillId="0" borderId="10" xfId="0" applyNumberFormat="1" applyFont="1" applyBorder="1" applyAlignment="1">
      <alignment vertical="top" wrapText="1"/>
    </xf>
    <xf numFmtId="4" fontId="11" fillId="0" borderId="13" xfId="0" applyNumberFormat="1" applyFont="1" applyBorder="1" applyAlignment="1">
      <alignment horizontal="right" vertical="top" wrapText="1"/>
    </xf>
    <xf numFmtId="0" fontId="11" fillId="3" borderId="33" xfId="0" applyFont="1" applyFill="1" applyBorder="1" applyAlignment="1">
      <alignment vertical="top" wrapText="1"/>
    </xf>
    <xf numFmtId="0" fontId="11" fillId="3" borderId="22" xfId="0" applyFont="1" applyFill="1" applyBorder="1" applyAlignment="1">
      <alignment vertical="top"/>
    </xf>
    <xf numFmtId="4" fontId="28" fillId="3" borderId="22" xfId="0" applyNumberFormat="1" applyFont="1" applyFill="1" applyBorder="1" applyAlignment="1">
      <alignment vertical="top"/>
    </xf>
    <xf numFmtId="4" fontId="11" fillId="3" borderId="23" xfId="0" applyNumberFormat="1" applyFont="1" applyFill="1" applyBorder="1" applyAlignment="1">
      <alignment horizontal="center" vertical="top" wrapText="1"/>
    </xf>
    <xf numFmtId="4" fontId="11" fillId="3" borderId="23" xfId="0" applyNumberFormat="1" applyFont="1" applyFill="1" applyBorder="1" applyAlignment="1">
      <alignment horizontal="center" vertical="top"/>
    </xf>
    <xf numFmtId="4" fontId="11" fillId="5" borderId="13" xfId="0" applyNumberFormat="1" applyFont="1" applyFill="1" applyBorder="1" applyAlignment="1">
      <alignment vertical="top"/>
    </xf>
    <xf numFmtId="4" fontId="11" fillId="5" borderId="23" xfId="0" applyNumberFormat="1" applyFont="1" applyFill="1" applyBorder="1" applyAlignment="1">
      <alignment horizontal="center"/>
    </xf>
    <xf numFmtId="4" fontId="11" fillId="5" borderId="23" xfId="0" applyNumberFormat="1" applyFont="1" applyFill="1" applyBorder="1" applyAlignment="1">
      <alignment horizontal="center" wrapText="1"/>
    </xf>
    <xf numFmtId="4" fontId="28" fillId="3" borderId="7" xfId="0" applyNumberFormat="1" applyFont="1" applyFill="1" applyBorder="1" applyAlignment="1">
      <alignment vertical="top"/>
    </xf>
    <xf numFmtId="4" fontId="11" fillId="0" borderId="22" xfId="0" applyNumberFormat="1" applyFont="1" applyBorder="1" applyAlignment="1">
      <alignment vertical="top"/>
    </xf>
    <xf numFmtId="0" fontId="0" fillId="3" borderId="6" xfId="0" applyFill="1" applyBorder="1" applyAlignment="1">
      <alignment vertical="top"/>
    </xf>
    <xf numFmtId="0" fontId="11" fillId="3" borderId="34" xfId="0" applyFont="1" applyFill="1" applyBorder="1" applyAlignment="1">
      <alignment horizontal="right" vertical="top"/>
    </xf>
    <xf numFmtId="0" fontId="11" fillId="3" borderId="36" xfId="0" applyFont="1" applyFill="1" applyBorder="1" applyAlignment="1">
      <alignment vertical="top"/>
    </xf>
    <xf numFmtId="4" fontId="11" fillId="0" borderId="28" xfId="0" applyNumberFormat="1" applyFont="1" applyBorder="1" applyAlignment="1">
      <alignment vertical="top"/>
    </xf>
    <xf numFmtId="4" fontId="11" fillId="0" borderId="36" xfId="0" applyNumberFormat="1" applyFont="1" applyBorder="1" applyAlignment="1">
      <alignment vertical="top"/>
    </xf>
    <xf numFmtId="4" fontId="11" fillId="3" borderId="28" xfId="0" applyNumberFormat="1" applyFont="1" applyFill="1" applyBorder="1" applyAlignment="1">
      <alignment horizontal="center" vertical="top"/>
    </xf>
    <xf numFmtId="4" fontId="11" fillId="3" borderId="36" xfId="0" applyNumberFormat="1" applyFont="1" applyFill="1" applyBorder="1" applyAlignment="1">
      <alignment horizontal="center" vertical="top" wrapText="1"/>
    </xf>
    <xf numFmtId="4" fontId="11" fillId="5" borderId="10" xfId="0" applyNumberFormat="1" applyFont="1" applyFill="1" applyBorder="1" applyAlignment="1">
      <alignment horizontal="center" vertical="top" wrapText="1"/>
    </xf>
    <xf numFmtId="4" fontId="11" fillId="3" borderId="0" xfId="0" applyNumberFormat="1" applyFont="1" applyFill="1" applyAlignment="1">
      <alignment horizontal="center" vertical="top" wrapText="1"/>
    </xf>
    <xf numFmtId="4" fontId="11" fillId="0" borderId="10" xfId="5" applyNumberFormat="1" applyFont="1" applyBorder="1" applyAlignment="1">
      <alignment vertical="top"/>
    </xf>
    <xf numFmtId="4" fontId="11" fillId="3" borderId="13" xfId="5" applyNumberFormat="1" applyFont="1" applyFill="1" applyBorder="1" applyAlignment="1">
      <alignment horizontal="center" vertical="top" wrapText="1"/>
    </xf>
    <xf numFmtId="4" fontId="11" fillId="3" borderId="10" xfId="5" applyNumberFormat="1" applyFont="1" applyFill="1" applyBorder="1" applyAlignment="1">
      <alignment horizontal="center" vertical="top" wrapText="1"/>
    </xf>
    <xf numFmtId="4" fontId="11" fillId="3" borderId="13" xfId="5" applyNumberFormat="1" applyFont="1" applyFill="1" applyBorder="1" applyAlignment="1">
      <alignment horizontal="center" vertical="top"/>
    </xf>
    <xf numFmtId="0" fontId="11" fillId="0" borderId="12" xfId="2" applyFont="1" applyFill="1" applyBorder="1" applyAlignment="1">
      <alignment horizontal="center" vertical="top" wrapText="1"/>
    </xf>
    <xf numFmtId="0" fontId="11" fillId="0" borderId="18" xfId="2" applyFont="1" applyFill="1" applyBorder="1" applyAlignment="1">
      <alignment horizontal="right" vertical="top" wrapText="1"/>
    </xf>
    <xf numFmtId="0" fontId="11" fillId="3" borderId="40" xfId="5" applyFont="1" applyFill="1" applyBorder="1" applyAlignment="1">
      <alignment vertical="top"/>
    </xf>
    <xf numFmtId="0" fontId="11" fillId="3" borderId="39" xfId="5" applyFont="1" applyFill="1" applyBorder="1" applyAlignment="1">
      <alignment vertical="top"/>
    </xf>
    <xf numFmtId="0" fontId="4" fillId="6" borderId="16" xfId="8" applyFont="1" applyFill="1" applyBorder="1" applyAlignment="1">
      <alignment horizontal="left" vertical="top"/>
    </xf>
    <xf numFmtId="0" fontId="11" fillId="0" borderId="13" xfId="2" applyFont="1" applyFill="1" applyBorder="1" applyAlignment="1">
      <alignment horizontal="center" vertical="top" wrapText="1"/>
    </xf>
    <xf numFmtId="4" fontId="11" fillId="0" borderId="10" xfId="2" applyNumberFormat="1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4" fontId="11" fillId="3" borderId="10" xfId="5" applyNumberFormat="1" applyFont="1" applyFill="1" applyBorder="1" applyAlignment="1">
      <alignment horizontal="center" vertical="top"/>
    </xf>
    <xf numFmtId="4" fontId="11" fillId="3" borderId="13" xfId="5" applyNumberFormat="1" applyFont="1" applyFill="1" applyBorder="1" applyAlignment="1">
      <alignment vertical="top"/>
    </xf>
    <xf numFmtId="0" fontId="11" fillId="0" borderId="0" xfId="2" applyFont="1" applyFill="1" applyBorder="1" applyAlignment="1">
      <alignment horizontal="center" vertical="top" wrapText="1"/>
    </xf>
    <xf numFmtId="4" fontId="11" fillId="0" borderId="0" xfId="0" applyNumberFormat="1" applyFont="1" applyAlignment="1">
      <alignment horizontal="center" vertical="top"/>
    </xf>
    <xf numFmtId="0" fontId="11" fillId="5" borderId="0" xfId="0" applyFont="1" applyFill="1"/>
    <xf numFmtId="2" fontId="11" fillId="3" borderId="0" xfId="0" applyNumberFormat="1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horizontal="center" vertical="top" wrapText="1"/>
    </xf>
    <xf numFmtId="0" fontId="11" fillId="3" borderId="0" xfId="0" applyFont="1" applyFill="1" applyAlignment="1">
      <alignment vertical="top"/>
    </xf>
    <xf numFmtId="4" fontId="11" fillId="5" borderId="7" xfId="0" applyNumberFormat="1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3" borderId="49" xfId="0" applyFont="1" applyFill="1" applyBorder="1" applyAlignment="1">
      <alignment horizontal="left" vertical="top"/>
    </xf>
    <xf numFmtId="0" fontId="3" fillId="3" borderId="27" xfId="0" applyFont="1" applyFill="1" applyBorder="1" applyAlignment="1">
      <alignment vertical="top" wrapText="1"/>
    </xf>
    <xf numFmtId="4" fontId="3" fillId="3" borderId="21" xfId="0" applyNumberFormat="1" applyFont="1" applyFill="1" applyBorder="1" applyAlignment="1">
      <alignment vertical="top"/>
    </xf>
    <xf numFmtId="4" fontId="4" fillId="3" borderId="20" xfId="0" applyNumberFormat="1" applyFont="1" applyFill="1" applyBorder="1"/>
    <xf numFmtId="4" fontId="3" fillId="3" borderId="21" xfId="0" applyNumberFormat="1" applyFont="1" applyFill="1" applyBorder="1" applyAlignment="1">
      <alignment horizontal="center" vertical="top"/>
    </xf>
    <xf numFmtId="4" fontId="3" fillId="3" borderId="20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0" xfId="0" applyNumberFormat="1" applyFont="1" applyFill="1" applyBorder="1" applyAlignment="1">
      <alignment horizontal="center" vertical="top" wrapText="1"/>
    </xf>
    <xf numFmtId="4" fontId="11" fillId="3" borderId="21" xfId="0" applyNumberFormat="1" applyFont="1" applyFill="1" applyBorder="1" applyAlignment="1">
      <alignment horizontal="center" vertical="top" wrapText="1"/>
    </xf>
    <xf numFmtId="0" fontId="26" fillId="3" borderId="17" xfId="8" applyFont="1" applyFill="1" applyBorder="1" applyAlignment="1">
      <alignment horizontal="left" vertical="top"/>
    </xf>
    <xf numFmtId="0" fontId="22" fillId="3" borderId="53" xfId="8" applyFont="1" applyFill="1" applyBorder="1" applyAlignment="1">
      <alignment horizontal="left" vertical="top"/>
    </xf>
    <xf numFmtId="0" fontId="11" fillId="0" borderId="28" xfId="0" applyFont="1" applyBorder="1" applyAlignment="1">
      <alignment vertical="top" wrapText="1"/>
    </xf>
    <xf numFmtId="0" fontId="11" fillId="0" borderId="36" xfId="0" applyFont="1" applyBorder="1" applyAlignment="1">
      <alignment vertical="top"/>
    </xf>
    <xf numFmtId="4" fontId="33" fillId="0" borderId="36" xfId="8" applyNumberFormat="1" applyFont="1" applyBorder="1" applyAlignment="1">
      <alignment vertical="top"/>
    </xf>
    <xf numFmtId="4" fontId="11" fillId="0" borderId="28" xfId="0" applyNumberFormat="1" applyFont="1" applyBorder="1" applyAlignment="1">
      <alignment horizontal="right" vertical="top"/>
    </xf>
    <xf numFmtId="0" fontId="11" fillId="0" borderId="28" xfId="0" applyFont="1" applyBorder="1" applyAlignment="1">
      <alignment vertical="top"/>
    </xf>
    <xf numFmtId="0" fontId="11" fillId="0" borderId="34" xfId="0" applyFont="1" applyBorder="1" applyAlignment="1">
      <alignment vertical="top"/>
    </xf>
    <xf numFmtId="4" fontId="11" fillId="0" borderId="36" xfId="0" applyNumberFormat="1" applyFont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4" fontId="3" fillId="0" borderId="0" xfId="0" applyNumberFormat="1" applyFont="1" applyAlignment="1">
      <alignment vertical="top"/>
    </xf>
    <xf numFmtId="0" fontId="0" fillId="0" borderId="6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48" xfId="0" applyBorder="1" applyAlignment="1">
      <alignment vertical="top"/>
    </xf>
    <xf numFmtId="0" fontId="0" fillId="0" borderId="21" xfId="0" applyBorder="1" applyAlignment="1">
      <alignment vertical="top"/>
    </xf>
    <xf numFmtId="0" fontId="3" fillId="5" borderId="0" xfId="0" applyFont="1" applyFill="1"/>
    <xf numFmtId="0" fontId="3" fillId="0" borderId="28" xfId="0" applyFont="1" applyBorder="1" applyAlignment="1">
      <alignment wrapText="1"/>
    </xf>
    <xf numFmtId="0" fontId="0" fillId="8" borderId="0" xfId="0" applyFill="1" applyAlignment="1">
      <alignment vertical="top"/>
    </xf>
    <xf numFmtId="0" fontId="11" fillId="8" borderId="6" xfId="0" applyFont="1" applyFill="1" applyBorder="1" applyAlignment="1">
      <alignment horizontal="right" vertical="top"/>
    </xf>
    <xf numFmtId="0" fontId="11" fillId="8" borderId="0" xfId="0" applyFont="1" applyFill="1" applyAlignment="1">
      <alignment vertical="top" wrapText="1"/>
    </xf>
    <xf numFmtId="0" fontId="11" fillId="8" borderId="7" xfId="0" applyFont="1" applyFill="1" applyBorder="1" applyAlignment="1">
      <alignment vertical="top"/>
    </xf>
    <xf numFmtId="4" fontId="11" fillId="8" borderId="0" xfId="0" applyNumberFormat="1" applyFont="1" applyFill="1" applyAlignment="1">
      <alignment vertical="top"/>
    </xf>
    <xf numFmtId="4" fontId="0" fillId="8" borderId="6" xfId="0" applyNumberFormat="1" applyFill="1" applyBorder="1" applyAlignment="1">
      <alignment vertical="top"/>
    </xf>
    <xf numFmtId="4" fontId="11" fillId="8" borderId="13" xfId="0" applyNumberFormat="1" applyFont="1" applyFill="1" applyBorder="1" applyAlignment="1">
      <alignment horizontal="center" vertical="top" wrapText="1"/>
    </xf>
    <xf numFmtId="4" fontId="11" fillId="8" borderId="5" xfId="0" applyNumberFormat="1" applyFont="1" applyFill="1" applyBorder="1" applyAlignment="1">
      <alignment horizontal="center" vertical="top"/>
    </xf>
    <xf numFmtId="4" fontId="3" fillId="8" borderId="7" xfId="0" applyNumberFormat="1" applyFont="1" applyFill="1" applyBorder="1" applyAlignment="1">
      <alignment horizontal="center" vertical="top"/>
    </xf>
    <xf numFmtId="4" fontId="3" fillId="8" borderId="7" xfId="0" applyNumberFormat="1" applyFont="1" applyFill="1" applyBorder="1" applyAlignment="1">
      <alignment horizontal="center" vertical="top" wrapText="1"/>
    </xf>
    <xf numFmtId="4" fontId="13" fillId="8" borderId="7" xfId="0" applyNumberFormat="1" applyFont="1" applyFill="1" applyBorder="1" applyAlignment="1">
      <alignment horizontal="center" vertical="top" wrapText="1"/>
    </xf>
    <xf numFmtId="0" fontId="0" fillId="8" borderId="0" xfId="0" applyFill="1"/>
    <xf numFmtId="0" fontId="19" fillId="3" borderId="0" xfId="0" applyFont="1" applyFill="1"/>
    <xf numFmtId="0" fontId="29" fillId="4" borderId="4" xfId="2" applyFont="1" applyFill="1" applyBorder="1" applyAlignment="1">
      <alignment horizontal="center" vertical="center" wrapText="1"/>
    </xf>
    <xf numFmtId="0" fontId="29" fillId="4" borderId="1" xfId="2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9" fillId="4" borderId="4" xfId="2" applyFont="1" applyFill="1" applyBorder="1" applyAlignment="1">
      <alignment horizontal="center" wrapText="1"/>
    </xf>
    <xf numFmtId="0" fontId="14" fillId="4" borderId="4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14" fillId="4" borderId="3" xfId="2" applyFont="1" applyFill="1" applyBorder="1" applyAlignment="1">
      <alignment horizontal="center" vertical="center" wrapText="1"/>
    </xf>
    <xf numFmtId="0" fontId="14" fillId="4" borderId="34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2" fillId="4" borderId="25" xfId="2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4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6" fillId="3" borderId="16" xfId="4" applyFont="1" applyFill="1" applyBorder="1" applyAlignment="1">
      <alignment horizontal="left" vertical="top"/>
    </xf>
    <xf numFmtId="0" fontId="22" fillId="3" borderId="19" xfId="4" applyFont="1" applyFill="1" applyBorder="1" applyAlignment="1">
      <alignment horizontal="left" vertical="top"/>
    </xf>
    <xf numFmtId="0" fontId="34" fillId="4" borderId="4" xfId="2" applyFont="1" applyFill="1" applyBorder="1" applyAlignment="1">
      <alignment horizontal="center" vertical="center" wrapText="1"/>
    </xf>
    <xf numFmtId="0" fontId="34" fillId="4" borderId="1" xfId="2" applyFont="1" applyFill="1" applyBorder="1" applyAlignment="1">
      <alignment horizontal="center" vertical="center" wrapText="1"/>
    </xf>
    <xf numFmtId="0" fontId="34" fillId="4" borderId="3" xfId="2" applyFont="1" applyFill="1" applyBorder="1" applyAlignment="1">
      <alignment horizontal="center" vertical="center" wrapText="1"/>
    </xf>
    <xf numFmtId="0" fontId="32" fillId="6" borderId="50" xfId="8" applyFont="1" applyFill="1" applyBorder="1" applyAlignment="1">
      <alignment horizontal="center" vertical="top"/>
    </xf>
    <xf numFmtId="0" fontId="32" fillId="6" borderId="51" xfId="8" applyFont="1" applyFill="1" applyBorder="1" applyAlignment="1">
      <alignment horizontal="center" vertical="top"/>
    </xf>
    <xf numFmtId="0" fontId="32" fillId="6" borderId="52" xfId="8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9">
    <cellStyle name="Accent1" xfId="2" builtinId="29"/>
    <cellStyle name="Comma 2" xfId="1" xr:uid="{00000000-0005-0000-0000-000001000000}"/>
    <cellStyle name="Comma 2 2" xfId="6" xr:uid="{C8970F1C-2384-4FB9-AFB8-3E802958207D}"/>
    <cellStyle name="Normal" xfId="0" builtinId="0"/>
    <cellStyle name="Normal 2" xfId="3" xr:uid="{00000000-0005-0000-0000-000003000000}"/>
    <cellStyle name="Normal 2 2" xfId="7" xr:uid="{AD05E98D-A5A0-402F-BAD9-C4CAB3D5E250}"/>
    <cellStyle name="Normal 3" xfId="4" xr:uid="{781FBADF-9B8C-46C8-9D2E-D86D52EB571C}"/>
    <cellStyle name="Normal 3 2" xfId="8" xr:uid="{2B3FB737-A1F1-47AA-905E-C76D0E5FCC5E}"/>
    <cellStyle name="Normal 4" xfId="5" xr:uid="{B2BF6BDB-14D7-4585-9E0E-E2F2F21DC28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9"/>
  <sheetViews>
    <sheetView tabSelected="1" topLeftCell="A4" zoomScale="90" zoomScaleNormal="90" workbookViewId="0">
      <selection activeCell="I14" sqref="I14"/>
    </sheetView>
  </sheetViews>
  <sheetFormatPr defaultRowHeight="12.75" x14ac:dyDescent="0.2"/>
  <cols>
    <col min="1" max="1" width="18.85546875" style="6" bestFit="1" customWidth="1"/>
    <col min="2" max="2" width="8.7109375" style="17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6" customWidth="1"/>
    <col min="8" max="8" width="13.140625" style="5" customWidth="1"/>
    <col min="9" max="9" width="15.7109375" style="20" customWidth="1"/>
    <col min="10" max="10" width="15.85546875" style="5" customWidth="1"/>
    <col min="11" max="11" width="14" style="5" customWidth="1"/>
    <col min="12" max="12" width="13.7109375" style="76" customWidth="1"/>
    <col min="13" max="13" width="9.140625" style="38"/>
    <col min="14" max="14" width="11" bestFit="1" customWidth="1"/>
    <col min="15" max="15" width="12.5703125" bestFit="1" customWidth="1"/>
  </cols>
  <sheetData>
    <row r="1" spans="1:15" ht="0.75" customHeight="1" x14ac:dyDescent="0.2">
      <c r="A1" s="140"/>
      <c r="B1" s="376"/>
      <c r="C1" s="377"/>
      <c r="D1" s="377"/>
      <c r="E1" s="377"/>
      <c r="F1" s="377"/>
      <c r="G1" s="378"/>
      <c r="H1" s="379"/>
      <c r="I1" s="73"/>
      <c r="J1" s="379"/>
      <c r="K1" s="379"/>
      <c r="L1" s="380"/>
    </row>
    <row r="2" spans="1:15" ht="0.75" customHeight="1" thickBot="1" x14ac:dyDescent="0.25">
      <c r="A2" s="141"/>
      <c r="B2" s="381"/>
      <c r="C2" s="382"/>
      <c r="D2" s="382"/>
      <c r="E2" s="382"/>
      <c r="F2" s="382"/>
      <c r="G2" s="383"/>
      <c r="H2" s="384"/>
      <c r="I2" s="74"/>
      <c r="J2" s="384"/>
      <c r="K2" s="384"/>
      <c r="L2" s="385"/>
    </row>
    <row r="3" spans="1:15" ht="27.75" customHeight="1" thickBot="1" x14ac:dyDescent="0.25">
      <c r="A3" s="141"/>
      <c r="B3" s="487" t="s">
        <v>197</v>
      </c>
      <c r="C3" s="488"/>
      <c r="D3" s="488"/>
      <c r="E3" s="488"/>
      <c r="F3" s="488"/>
      <c r="G3" s="488"/>
      <c r="H3" s="488"/>
      <c r="I3" s="488"/>
      <c r="J3" s="488"/>
      <c r="K3" s="489"/>
      <c r="L3" s="490"/>
    </row>
    <row r="4" spans="1:15" ht="27.75" customHeight="1" thickBot="1" x14ac:dyDescent="0.4">
      <c r="A4" s="141"/>
      <c r="B4" s="491" t="s">
        <v>52</v>
      </c>
      <c r="C4" s="489"/>
      <c r="D4" s="489"/>
      <c r="E4" s="489"/>
      <c r="F4" s="489"/>
      <c r="G4" s="489"/>
      <c r="H4" s="489"/>
      <c r="I4" s="489"/>
      <c r="J4" s="489"/>
      <c r="K4" s="489"/>
      <c r="L4" s="490"/>
    </row>
    <row r="5" spans="1:15" ht="48.75" thickBot="1" x14ac:dyDescent="0.25">
      <c r="A5" s="141" t="s">
        <v>74</v>
      </c>
      <c r="B5" s="386" t="s">
        <v>9</v>
      </c>
      <c r="C5" s="387" t="s">
        <v>3</v>
      </c>
      <c r="D5" s="388" t="s">
        <v>15</v>
      </c>
      <c r="E5" s="387" t="s">
        <v>11</v>
      </c>
      <c r="F5" s="388" t="s">
        <v>39</v>
      </c>
      <c r="G5" s="387" t="s">
        <v>4</v>
      </c>
      <c r="H5" s="388" t="s">
        <v>5</v>
      </c>
      <c r="I5" s="387" t="s">
        <v>6</v>
      </c>
      <c r="J5" s="388" t="s">
        <v>7</v>
      </c>
      <c r="K5" s="387" t="s">
        <v>16</v>
      </c>
      <c r="L5" s="98" t="s">
        <v>37</v>
      </c>
    </row>
    <row r="6" spans="1:15" s="3" customFormat="1" ht="26.25" thickBot="1" x14ac:dyDescent="0.25">
      <c r="A6" s="142">
        <v>3223</v>
      </c>
      <c r="B6" s="80" t="s">
        <v>65</v>
      </c>
      <c r="C6" s="389" t="s">
        <v>69</v>
      </c>
      <c r="D6" s="390">
        <v>900000</v>
      </c>
      <c r="E6" s="47">
        <v>4000</v>
      </c>
      <c r="F6" s="56">
        <f t="shared" ref="F6" si="0">E6*1.25</f>
        <v>5000</v>
      </c>
      <c r="G6" s="108" t="s">
        <v>70</v>
      </c>
      <c r="H6" s="391"/>
      <c r="I6" s="392"/>
      <c r="J6" s="391" t="s">
        <v>19</v>
      </c>
      <c r="K6" s="392"/>
      <c r="L6" s="62"/>
      <c r="M6" s="39"/>
      <c r="N6" s="13"/>
    </row>
    <row r="7" spans="1:15" s="3" customFormat="1" ht="25.5" x14ac:dyDescent="0.2">
      <c r="A7" s="142"/>
      <c r="B7" s="80" t="s">
        <v>65</v>
      </c>
      <c r="C7" s="389" t="s">
        <v>291</v>
      </c>
      <c r="D7" s="390" t="s">
        <v>292</v>
      </c>
      <c r="E7" s="47">
        <v>7000</v>
      </c>
      <c r="F7" s="56">
        <v>7000</v>
      </c>
      <c r="G7" s="108" t="s">
        <v>70</v>
      </c>
      <c r="H7" s="391"/>
      <c r="I7" s="392"/>
      <c r="J7" s="391" t="s">
        <v>288</v>
      </c>
      <c r="K7" s="392"/>
      <c r="L7" s="62"/>
      <c r="M7" s="486"/>
    </row>
    <row r="8" spans="1:15" s="3" customFormat="1" ht="25.5" x14ac:dyDescent="0.2">
      <c r="A8" s="142"/>
      <c r="B8" s="80" t="s">
        <v>65</v>
      </c>
      <c r="C8" s="389" t="s">
        <v>289</v>
      </c>
      <c r="D8" s="390" t="s">
        <v>290</v>
      </c>
      <c r="E8" s="47">
        <v>168141.74</v>
      </c>
      <c r="F8" s="56">
        <v>190000</v>
      </c>
      <c r="G8" s="108" t="s">
        <v>70</v>
      </c>
      <c r="H8" s="391"/>
      <c r="I8" s="392"/>
      <c r="J8" s="391" t="s">
        <v>288</v>
      </c>
      <c r="K8" s="392"/>
      <c r="L8" s="62"/>
      <c r="M8" s="486"/>
    </row>
    <row r="9" spans="1:15" ht="25.5" x14ac:dyDescent="0.2">
      <c r="A9" s="141">
        <v>3221</v>
      </c>
      <c r="B9" s="393" t="s">
        <v>198</v>
      </c>
      <c r="C9" s="394" t="s">
        <v>75</v>
      </c>
      <c r="D9" s="395" t="s">
        <v>76</v>
      </c>
      <c r="E9" s="396">
        <v>5500</v>
      </c>
      <c r="F9" s="397">
        <v>7960</v>
      </c>
      <c r="G9" s="108" t="s">
        <v>43</v>
      </c>
      <c r="H9" s="398"/>
      <c r="I9" s="399"/>
      <c r="J9" s="109"/>
      <c r="K9" s="399"/>
      <c r="L9" s="61"/>
    </row>
    <row r="10" spans="1:15" s="9" customFormat="1" ht="13.5" thickBot="1" x14ac:dyDescent="0.25">
      <c r="A10" s="141">
        <v>3221</v>
      </c>
      <c r="B10" s="81" t="s">
        <v>200</v>
      </c>
      <c r="C10" s="50" t="s">
        <v>199</v>
      </c>
      <c r="D10" s="122" t="s">
        <v>21</v>
      </c>
      <c r="E10" s="47">
        <v>5000</v>
      </c>
      <c r="F10" s="56">
        <f>E10*1.25</f>
        <v>6250</v>
      </c>
      <c r="G10" s="108" t="s">
        <v>43</v>
      </c>
      <c r="H10" s="109"/>
      <c r="I10" s="399"/>
      <c r="J10" s="109"/>
      <c r="K10" s="399"/>
      <c r="L10" s="61"/>
      <c r="M10" s="38"/>
    </row>
    <row r="11" spans="1:15" ht="26.25" thickBot="1" x14ac:dyDescent="0.25">
      <c r="A11" s="141">
        <v>3237</v>
      </c>
      <c r="B11" s="81" t="s">
        <v>201</v>
      </c>
      <c r="C11" s="50" t="s">
        <v>34</v>
      </c>
      <c r="D11" s="124" t="s">
        <v>79</v>
      </c>
      <c r="E11" s="123">
        <v>20000</v>
      </c>
      <c r="F11" s="397">
        <f t="shared" ref="F11" si="1">E11*1.25</f>
        <v>25000</v>
      </c>
      <c r="G11" s="108" t="s">
        <v>42</v>
      </c>
      <c r="H11" s="109"/>
      <c r="I11" s="399"/>
      <c r="J11" s="109"/>
      <c r="K11" s="399"/>
      <c r="L11" s="61"/>
      <c r="M11" s="40"/>
      <c r="N11" s="14"/>
    </row>
    <row r="12" spans="1:15" s="37" customFormat="1" ht="13.5" thickBot="1" x14ac:dyDescent="0.25">
      <c r="A12" s="143">
        <v>3239</v>
      </c>
      <c r="B12" s="80" t="s">
        <v>202</v>
      </c>
      <c r="C12" s="53" t="s">
        <v>247</v>
      </c>
      <c r="D12" s="99" t="s">
        <v>87</v>
      </c>
      <c r="E12" s="47">
        <v>18000</v>
      </c>
      <c r="F12" s="56">
        <v>22500</v>
      </c>
      <c r="G12" s="108" t="s">
        <v>42</v>
      </c>
      <c r="H12" s="103"/>
      <c r="I12" s="48"/>
      <c r="J12" s="103"/>
      <c r="K12" s="48"/>
      <c r="L12" s="62"/>
      <c r="M12" s="38"/>
      <c r="N12" s="36"/>
    </row>
    <row r="13" spans="1:15" s="37" customFormat="1" ht="13.5" thickBot="1" x14ac:dyDescent="0.25">
      <c r="A13" s="143">
        <v>3232</v>
      </c>
      <c r="B13" s="80" t="s">
        <v>203</v>
      </c>
      <c r="C13" s="53" t="s">
        <v>84</v>
      </c>
      <c r="D13" s="99" t="s">
        <v>85</v>
      </c>
      <c r="E13" s="47">
        <v>2900</v>
      </c>
      <c r="F13" s="56">
        <v>3625</v>
      </c>
      <c r="G13" s="127" t="s">
        <v>42</v>
      </c>
      <c r="H13" s="103"/>
      <c r="I13" s="48"/>
      <c r="J13" s="103"/>
      <c r="K13" s="48"/>
      <c r="L13" s="62"/>
      <c r="M13" s="38"/>
      <c r="N13" s="36"/>
    </row>
    <row r="14" spans="1:15" ht="25.5" x14ac:dyDescent="0.2">
      <c r="A14" s="141">
        <v>3232</v>
      </c>
      <c r="B14" s="80" t="s">
        <v>204</v>
      </c>
      <c r="C14" s="53" t="s">
        <v>92</v>
      </c>
      <c r="D14" s="99" t="s">
        <v>93</v>
      </c>
      <c r="E14" s="47">
        <v>7000</v>
      </c>
      <c r="F14" s="400">
        <v>8750</v>
      </c>
      <c r="G14" s="127" t="s">
        <v>42</v>
      </c>
      <c r="H14" s="103"/>
      <c r="I14" s="48"/>
      <c r="J14" s="103"/>
      <c r="K14" s="48"/>
      <c r="L14" s="62"/>
    </row>
    <row r="15" spans="1:15" ht="25.5" x14ac:dyDescent="0.2">
      <c r="A15" s="141">
        <v>3232</v>
      </c>
      <c r="B15" s="80" t="s">
        <v>205</v>
      </c>
      <c r="C15" s="53" t="s">
        <v>46</v>
      </c>
      <c r="D15" s="99" t="s">
        <v>47</v>
      </c>
      <c r="E15" s="47">
        <v>4100</v>
      </c>
      <c r="F15" s="400">
        <f t="shared" ref="F15:F16" si="2">E15*1.25</f>
        <v>5125</v>
      </c>
      <c r="G15" s="108" t="s">
        <v>42</v>
      </c>
      <c r="H15" s="109"/>
      <c r="I15" s="399"/>
      <c r="J15" s="109"/>
      <c r="K15" s="399"/>
      <c r="L15" s="61"/>
    </row>
    <row r="16" spans="1:15" s="15" customFormat="1" ht="13.5" thickBot="1" x14ac:dyDescent="0.25">
      <c r="A16" s="141"/>
      <c r="B16" s="428" t="s">
        <v>206</v>
      </c>
      <c r="C16" s="55" t="s">
        <v>88</v>
      </c>
      <c r="D16" s="107" t="s">
        <v>89</v>
      </c>
      <c r="E16" s="401">
        <v>5500</v>
      </c>
      <c r="F16" s="400">
        <f t="shared" si="2"/>
        <v>6875</v>
      </c>
      <c r="G16" s="127" t="s">
        <v>42</v>
      </c>
      <c r="H16" s="432"/>
      <c r="I16" s="433"/>
      <c r="J16" s="432" t="s">
        <v>146</v>
      </c>
      <c r="K16" s="434"/>
      <c r="L16" s="432"/>
      <c r="M16" s="38"/>
      <c r="O16" s="19"/>
    </row>
    <row r="17" spans="1:14" s="3" customFormat="1" ht="30.75" customHeight="1" thickBot="1" x14ac:dyDescent="0.25">
      <c r="A17" s="142">
        <v>3235</v>
      </c>
      <c r="B17" s="428" t="s">
        <v>207</v>
      </c>
      <c r="C17" s="55" t="s">
        <v>60</v>
      </c>
      <c r="D17" s="107" t="s">
        <v>40</v>
      </c>
      <c r="E17" s="401">
        <v>4700</v>
      </c>
      <c r="F17" s="56">
        <f t="shared" ref="F17:F21" si="3">E17*1.25</f>
        <v>5875</v>
      </c>
      <c r="G17" s="434" t="s">
        <v>43</v>
      </c>
      <c r="H17" s="432"/>
      <c r="I17" s="434"/>
      <c r="J17" s="432"/>
      <c r="K17" s="434"/>
      <c r="L17" s="432"/>
      <c r="M17" s="39"/>
      <c r="N17" s="172"/>
    </row>
    <row r="18" spans="1:14" ht="39" thickBot="1" x14ac:dyDescent="0.25">
      <c r="A18" s="141">
        <v>3238</v>
      </c>
      <c r="B18" s="80" t="s">
        <v>208</v>
      </c>
      <c r="C18" s="53" t="s">
        <v>144</v>
      </c>
      <c r="D18" s="99" t="s">
        <v>94</v>
      </c>
      <c r="E18" s="47">
        <v>3900</v>
      </c>
      <c r="F18" s="400">
        <f t="shared" si="3"/>
        <v>4875</v>
      </c>
      <c r="G18" s="127" t="s">
        <v>42</v>
      </c>
      <c r="H18" s="109"/>
      <c r="I18" s="399"/>
      <c r="J18" s="109"/>
      <c r="K18" s="399"/>
      <c r="L18" s="61"/>
      <c r="M18" s="40"/>
      <c r="N18" s="14"/>
    </row>
    <row r="19" spans="1:14" s="3" customFormat="1" ht="26.25" thickBot="1" x14ac:dyDescent="0.25">
      <c r="A19" s="142">
        <v>3238</v>
      </c>
      <c r="B19" s="80" t="s">
        <v>209</v>
      </c>
      <c r="C19" s="53" t="s">
        <v>145</v>
      </c>
      <c r="D19" s="99" t="s">
        <v>94</v>
      </c>
      <c r="E19" s="47">
        <v>3900</v>
      </c>
      <c r="F19" s="400">
        <f t="shared" si="3"/>
        <v>4875</v>
      </c>
      <c r="G19" s="127" t="s">
        <v>42</v>
      </c>
      <c r="H19" s="103"/>
      <c r="I19" s="48"/>
      <c r="J19" s="103"/>
      <c r="K19" s="48"/>
      <c r="L19" s="62"/>
      <c r="M19" s="39"/>
      <c r="N19" s="13"/>
    </row>
    <row r="20" spans="1:14" s="6" customFormat="1" ht="26.25" thickBot="1" x14ac:dyDescent="0.25">
      <c r="A20" s="141">
        <v>3235</v>
      </c>
      <c r="B20" s="80" t="s">
        <v>210</v>
      </c>
      <c r="C20" s="53" t="s">
        <v>72</v>
      </c>
      <c r="D20" s="99" t="s">
        <v>73</v>
      </c>
      <c r="E20" s="402">
        <v>8000</v>
      </c>
      <c r="F20" s="403">
        <v>10000</v>
      </c>
      <c r="G20" s="127" t="s">
        <v>43</v>
      </c>
      <c r="H20" s="103"/>
      <c r="I20" s="48"/>
      <c r="J20" s="103"/>
      <c r="K20" s="48"/>
      <c r="L20" s="62"/>
    </row>
    <row r="21" spans="1:14" s="3" customFormat="1" ht="29.25" customHeight="1" thickBot="1" x14ac:dyDescent="0.25">
      <c r="A21" s="148">
        <v>3235</v>
      </c>
      <c r="B21" s="80" t="s">
        <v>211</v>
      </c>
      <c r="C21" s="53" t="s">
        <v>59</v>
      </c>
      <c r="D21" s="106" t="s">
        <v>63</v>
      </c>
      <c r="E21" s="47">
        <v>5400</v>
      </c>
      <c r="F21" s="56">
        <f t="shared" si="3"/>
        <v>6750</v>
      </c>
      <c r="G21" s="48" t="s">
        <v>42</v>
      </c>
      <c r="H21" s="103"/>
      <c r="I21" s="48"/>
      <c r="J21" s="103"/>
      <c r="K21" s="127"/>
      <c r="L21" s="62"/>
      <c r="M21" s="41"/>
      <c r="N21" s="13"/>
    </row>
    <row r="22" spans="1:14" s="2" customFormat="1" ht="26.25" thickBot="1" x14ac:dyDescent="0.25">
      <c r="A22" s="373"/>
      <c r="B22" s="166" t="s">
        <v>65</v>
      </c>
      <c r="C22" s="327" t="s">
        <v>221</v>
      </c>
      <c r="D22" s="369">
        <v>66514110</v>
      </c>
      <c r="E22" s="374">
        <v>1200</v>
      </c>
      <c r="F22" s="182">
        <v>1500</v>
      </c>
      <c r="G22" s="427" t="s">
        <v>42</v>
      </c>
      <c r="H22" s="157"/>
      <c r="I22" s="438"/>
      <c r="J22" s="157"/>
      <c r="K22" s="438"/>
      <c r="L22" s="160"/>
      <c r="M22" s="39"/>
      <c r="N22" s="12"/>
    </row>
    <row r="23" spans="1:14" s="3" customFormat="1" ht="26.25" thickBot="1" x14ac:dyDescent="0.25">
      <c r="A23" s="144">
        <v>3292</v>
      </c>
      <c r="B23" s="188" t="s">
        <v>212</v>
      </c>
      <c r="C23" s="404" t="s">
        <v>38</v>
      </c>
      <c r="D23" s="405" t="s">
        <v>23</v>
      </c>
      <c r="E23" s="125">
        <v>3400</v>
      </c>
      <c r="F23" s="406">
        <f>E23</f>
        <v>3400</v>
      </c>
      <c r="G23" s="407" t="s">
        <v>42</v>
      </c>
      <c r="H23" s="193"/>
      <c r="I23" s="408"/>
      <c r="J23" s="193"/>
      <c r="K23" s="408"/>
      <c r="L23" s="239"/>
      <c r="M23" s="39"/>
      <c r="N23" s="13"/>
    </row>
    <row r="24" spans="1:14" ht="13.5" thickBot="1" x14ac:dyDescent="0.25">
      <c r="A24" s="148"/>
      <c r="B24" s="269" t="s">
        <v>213</v>
      </c>
      <c r="C24" s="370" t="s">
        <v>222</v>
      </c>
      <c r="D24" s="371" t="s">
        <v>223</v>
      </c>
      <c r="E24" s="374">
        <v>6000</v>
      </c>
      <c r="F24" s="182">
        <v>7500</v>
      </c>
      <c r="G24" s="427" t="s">
        <v>42</v>
      </c>
      <c r="H24" s="230"/>
      <c r="I24" s="375"/>
      <c r="J24" s="230"/>
      <c r="K24" s="375"/>
      <c r="L24" s="372"/>
    </row>
    <row r="25" spans="1:14" s="6" customFormat="1" ht="26.25" thickBot="1" x14ac:dyDescent="0.25">
      <c r="A25" s="147">
        <v>3237</v>
      </c>
      <c r="B25" s="162" t="s">
        <v>214</v>
      </c>
      <c r="C25" s="439" t="s">
        <v>250</v>
      </c>
      <c r="D25" s="276" t="s">
        <v>167</v>
      </c>
      <c r="E25" s="163">
        <v>35000</v>
      </c>
      <c r="F25" s="409">
        <v>43750</v>
      </c>
      <c r="G25" s="421" t="s">
        <v>251</v>
      </c>
      <c r="H25" s="164" t="s">
        <v>17</v>
      </c>
      <c r="I25" s="410" t="s">
        <v>36</v>
      </c>
      <c r="J25" s="164" t="s">
        <v>82</v>
      </c>
      <c r="K25" s="411" t="s">
        <v>31</v>
      </c>
      <c r="L25" s="444"/>
    </row>
    <row r="26" spans="1:14" ht="26.25" thickBot="1" x14ac:dyDescent="0.25">
      <c r="A26" s="414">
        <v>3237</v>
      </c>
      <c r="B26" s="269" t="s">
        <v>215</v>
      </c>
      <c r="C26" s="440" t="s">
        <v>143</v>
      </c>
      <c r="D26" s="322" t="s">
        <v>167</v>
      </c>
      <c r="E26" s="271">
        <v>10000</v>
      </c>
      <c r="F26" s="412">
        <f>E26*1.25</f>
        <v>12500</v>
      </c>
      <c r="G26" s="108" t="s">
        <v>42</v>
      </c>
      <c r="H26" s="230"/>
      <c r="I26" s="375"/>
      <c r="J26" s="230"/>
      <c r="K26" s="422"/>
      <c r="L26" s="372"/>
      <c r="N26" s="14"/>
    </row>
    <row r="27" spans="1:14" x14ac:dyDescent="0.2">
      <c r="A27" s="414"/>
      <c r="B27" s="269" t="s">
        <v>216</v>
      </c>
      <c r="C27" s="429" t="s">
        <v>252</v>
      </c>
      <c r="D27" s="430" t="s">
        <v>253</v>
      </c>
      <c r="E27" s="423">
        <v>8500</v>
      </c>
      <c r="F27" s="436">
        <v>8500</v>
      </c>
      <c r="G27" s="425" t="s">
        <v>42</v>
      </c>
      <c r="H27" s="426"/>
      <c r="I27" s="435"/>
      <c r="J27" s="426"/>
      <c r="K27" s="435"/>
      <c r="L27" s="424"/>
    </row>
    <row r="28" spans="1:14" x14ac:dyDescent="0.2">
      <c r="A28" s="142">
        <v>3238</v>
      </c>
      <c r="B28" s="173" t="s">
        <v>217</v>
      </c>
      <c r="C28" s="174" t="s">
        <v>90</v>
      </c>
      <c r="D28" s="175" t="s">
        <v>91</v>
      </c>
      <c r="E28" s="125">
        <v>8000</v>
      </c>
      <c r="F28" s="413">
        <v>10000</v>
      </c>
      <c r="G28" s="48" t="s">
        <v>42</v>
      </c>
      <c r="H28" s="103"/>
      <c r="I28" s="48"/>
      <c r="J28" s="103"/>
      <c r="K28" s="48"/>
      <c r="L28" s="62"/>
      <c r="M28" s="42"/>
    </row>
    <row r="29" spans="1:14" x14ac:dyDescent="0.2">
      <c r="A29" s="142">
        <v>4221</v>
      </c>
      <c r="B29" s="166" t="s">
        <v>218</v>
      </c>
      <c r="C29" s="441" t="s">
        <v>64</v>
      </c>
      <c r="D29" s="134" t="s">
        <v>67</v>
      </c>
      <c r="E29" s="374">
        <v>15000</v>
      </c>
      <c r="F29" s="182">
        <f>E29*1.25</f>
        <v>18750</v>
      </c>
      <c r="G29" s="438" t="s">
        <v>43</v>
      </c>
      <c r="H29" s="157"/>
      <c r="I29" s="438"/>
      <c r="J29" s="157"/>
      <c r="K29" s="442"/>
      <c r="L29" s="160"/>
      <c r="M29" s="42"/>
    </row>
    <row r="30" spans="1:14" s="15" customFormat="1" x14ac:dyDescent="0.2">
      <c r="A30" s="142">
        <v>3221</v>
      </c>
      <c r="B30" s="269" t="s">
        <v>254</v>
      </c>
      <c r="C30" s="443" t="s">
        <v>83</v>
      </c>
      <c r="D30" s="270" t="s">
        <v>68</v>
      </c>
      <c r="E30" s="374">
        <v>4500</v>
      </c>
      <c r="F30" s="182">
        <f>E30*1.25</f>
        <v>5625</v>
      </c>
      <c r="G30" s="422" t="s">
        <v>43</v>
      </c>
      <c r="H30" s="230"/>
      <c r="I30" s="375"/>
      <c r="J30" s="230"/>
      <c r="K30" s="375"/>
      <c r="L30" s="372"/>
      <c r="M30" s="326"/>
    </row>
    <row r="31" spans="1:14" s="15" customFormat="1" ht="26.25" thickBot="1" x14ac:dyDescent="0.25">
      <c r="A31" s="324"/>
      <c r="B31" s="269" t="s">
        <v>219</v>
      </c>
      <c r="C31" s="275" t="s">
        <v>248</v>
      </c>
      <c r="D31" s="270" t="s">
        <v>196</v>
      </c>
      <c r="E31" s="374">
        <v>3500</v>
      </c>
      <c r="F31" s="182">
        <v>4375</v>
      </c>
      <c r="G31" s="427" t="s">
        <v>42</v>
      </c>
      <c r="H31" s="230"/>
      <c r="I31" s="375"/>
      <c r="J31" s="230"/>
      <c r="K31" s="375"/>
      <c r="L31" s="372"/>
      <c r="M31" s="326"/>
    </row>
    <row r="32" spans="1:14" s="15" customFormat="1" ht="13.5" thickBot="1" x14ac:dyDescent="0.25">
      <c r="A32" s="324"/>
      <c r="B32" s="415" t="s">
        <v>220</v>
      </c>
      <c r="C32" s="275" t="s">
        <v>258</v>
      </c>
      <c r="D32" s="270" t="s">
        <v>196</v>
      </c>
      <c r="E32" s="374">
        <v>3500</v>
      </c>
      <c r="F32" s="182">
        <v>4375</v>
      </c>
      <c r="G32" s="427" t="s">
        <v>42</v>
      </c>
      <c r="H32" s="230"/>
      <c r="I32" s="375"/>
      <c r="J32" s="230"/>
      <c r="K32" s="375"/>
      <c r="L32" s="372"/>
      <c r="M32" s="326"/>
    </row>
    <row r="33" spans="1:13" s="15" customFormat="1" ht="13.5" thickBot="1" x14ac:dyDescent="0.25">
      <c r="A33" s="324"/>
      <c r="B33" s="415" t="s">
        <v>255</v>
      </c>
      <c r="C33" s="275" t="s">
        <v>259</v>
      </c>
      <c r="D33" s="270" t="s">
        <v>196</v>
      </c>
      <c r="E33" s="374">
        <v>3500</v>
      </c>
      <c r="F33" s="182">
        <v>4375</v>
      </c>
      <c r="G33" s="427" t="s">
        <v>42</v>
      </c>
      <c r="H33" s="230"/>
      <c r="I33" s="375"/>
      <c r="J33" s="230"/>
      <c r="K33" s="375"/>
      <c r="L33" s="372"/>
      <c r="M33" s="326"/>
    </row>
    <row r="34" spans="1:13" s="15" customFormat="1" ht="26.25" thickBot="1" x14ac:dyDescent="0.25">
      <c r="A34" s="324"/>
      <c r="B34" s="415" t="s">
        <v>256</v>
      </c>
      <c r="C34" s="275" t="s">
        <v>261</v>
      </c>
      <c r="D34" s="270" t="s">
        <v>196</v>
      </c>
      <c r="E34" s="374">
        <v>3300</v>
      </c>
      <c r="F34" s="182">
        <v>4125</v>
      </c>
      <c r="G34" s="427" t="s">
        <v>42</v>
      </c>
      <c r="H34" s="230"/>
      <c r="I34" s="375"/>
      <c r="J34" s="230"/>
      <c r="K34" s="375"/>
      <c r="L34" s="372"/>
      <c r="M34" s="326"/>
    </row>
    <row r="35" spans="1:13" s="15" customFormat="1" ht="13.5" thickBot="1" x14ac:dyDescent="0.25">
      <c r="A35" s="324"/>
      <c r="B35" s="415" t="s">
        <v>257</v>
      </c>
      <c r="C35" s="275" t="s">
        <v>262</v>
      </c>
      <c r="D35" s="270" t="s">
        <v>263</v>
      </c>
      <c r="E35" s="1">
        <v>10000</v>
      </c>
      <c r="F35" s="1">
        <v>12500</v>
      </c>
      <c r="G35" s="427" t="s">
        <v>43</v>
      </c>
      <c r="H35" s="183"/>
      <c r="I35" s="20"/>
      <c r="J35" s="183"/>
      <c r="K35" s="5"/>
      <c r="L35" s="445"/>
      <c r="M35" s="326"/>
    </row>
    <row r="36" spans="1:13" s="15" customFormat="1" ht="26.25" thickBot="1" x14ac:dyDescent="0.25">
      <c r="A36" s="324"/>
      <c r="B36" s="415" t="s">
        <v>260</v>
      </c>
      <c r="C36" s="275" t="s">
        <v>249</v>
      </c>
      <c r="D36" s="416" t="s">
        <v>196</v>
      </c>
      <c r="E36" s="417">
        <v>3500</v>
      </c>
      <c r="F36" s="418">
        <v>4375</v>
      </c>
      <c r="G36" s="427" t="s">
        <v>42</v>
      </c>
      <c r="H36" s="183"/>
      <c r="I36" s="20"/>
      <c r="J36" s="183"/>
      <c r="K36" s="5"/>
      <c r="L36" s="445"/>
      <c r="M36" s="326"/>
    </row>
    <row r="37" spans="1:13" s="15" customFormat="1" ht="13.5" thickBot="1" x14ac:dyDescent="0.25">
      <c r="A37" s="324"/>
      <c r="B37" s="415" t="s">
        <v>271</v>
      </c>
      <c r="C37" s="275" t="s">
        <v>284</v>
      </c>
      <c r="D37" s="243" t="s">
        <v>287</v>
      </c>
      <c r="E37" s="417">
        <v>3120</v>
      </c>
      <c r="F37" s="418">
        <v>3900</v>
      </c>
      <c r="G37" s="427" t="s">
        <v>42</v>
      </c>
      <c r="H37" s="183"/>
      <c r="I37" s="20"/>
      <c r="J37" s="183"/>
      <c r="K37" s="5"/>
      <c r="L37" s="445"/>
      <c r="M37" s="326"/>
    </row>
    <row r="38" spans="1:13" s="15" customFormat="1" ht="13.5" thickBot="1" x14ac:dyDescent="0.25">
      <c r="A38" s="324"/>
      <c r="B38" s="415" t="s">
        <v>286</v>
      </c>
      <c r="C38" s="275" t="s">
        <v>285</v>
      </c>
      <c r="D38" s="243" t="s">
        <v>287</v>
      </c>
      <c r="E38" s="417">
        <v>2800</v>
      </c>
      <c r="F38" s="418">
        <v>3500</v>
      </c>
      <c r="G38" s="427" t="s">
        <v>42</v>
      </c>
      <c r="H38" s="183"/>
      <c r="I38" s="20"/>
      <c r="J38" s="183"/>
      <c r="K38" s="5"/>
      <c r="L38" s="445"/>
      <c r="M38" s="326"/>
    </row>
    <row r="39" spans="1:13" s="15" customFormat="1" ht="13.5" thickBot="1" x14ac:dyDescent="0.25">
      <c r="A39" s="324"/>
      <c r="B39" s="415"/>
      <c r="C39" s="275"/>
      <c r="D39" s="243"/>
      <c r="E39" s="417"/>
      <c r="F39" s="418"/>
      <c r="G39" s="427"/>
      <c r="H39" s="183"/>
      <c r="I39" s="20"/>
      <c r="J39" s="183"/>
      <c r="K39" s="5"/>
      <c r="L39" s="445"/>
      <c r="M39" s="326"/>
    </row>
    <row r="40" spans="1:13" s="15" customFormat="1" ht="13.5" thickBot="1" x14ac:dyDescent="0.25">
      <c r="A40" s="324"/>
      <c r="B40" s="415"/>
      <c r="C40" s="275"/>
      <c r="D40" s="243"/>
      <c r="E40" s="417"/>
      <c r="F40" s="418"/>
      <c r="G40" s="427"/>
      <c r="H40" s="183"/>
      <c r="I40" s="20"/>
      <c r="J40" s="183"/>
      <c r="K40" s="5"/>
      <c r="L40" s="445"/>
      <c r="M40" s="326"/>
    </row>
    <row r="41" spans="1:13" s="15" customFormat="1" ht="13.5" thickBot="1" x14ac:dyDescent="0.25">
      <c r="A41" s="324"/>
      <c r="B41" s="415"/>
      <c r="C41" s="275"/>
      <c r="D41" s="243"/>
      <c r="E41" s="417"/>
      <c r="F41" s="418"/>
      <c r="G41" s="427"/>
      <c r="H41" s="183"/>
      <c r="I41" s="20"/>
      <c r="J41" s="183"/>
      <c r="K41" s="5"/>
      <c r="L41" s="445"/>
      <c r="M41" s="326"/>
    </row>
    <row r="42" spans="1:13" s="15" customFormat="1" ht="13.5" thickBot="1" x14ac:dyDescent="0.25">
      <c r="A42" s="324"/>
      <c r="B42" s="415" t="s">
        <v>271</v>
      </c>
      <c r="C42" s="473" t="s">
        <v>272</v>
      </c>
      <c r="D42" s="243" t="s">
        <v>273</v>
      </c>
      <c r="E42" s="417">
        <v>15000</v>
      </c>
      <c r="F42" s="418">
        <v>18750</v>
      </c>
      <c r="G42" s="427" t="s">
        <v>42</v>
      </c>
      <c r="H42" s="245"/>
      <c r="I42" s="419"/>
      <c r="J42" s="245"/>
      <c r="K42" s="419"/>
      <c r="L42" s="420"/>
      <c r="M42" s="326"/>
    </row>
    <row r="43" spans="1:13" s="15" customFormat="1" ht="13.5" thickBot="1" x14ac:dyDescent="0.25">
      <c r="A43" s="324"/>
      <c r="B43" s="415"/>
      <c r="C43" s="275"/>
      <c r="D43" s="270"/>
      <c r="E43" s="374"/>
      <c r="F43" s="182"/>
      <c r="G43" s="437"/>
      <c r="H43" s="230"/>
      <c r="I43" s="375"/>
      <c r="J43" s="230"/>
      <c r="K43" s="375"/>
      <c r="L43" s="372"/>
      <c r="M43" s="326"/>
    </row>
    <row r="46" spans="1:13" x14ac:dyDescent="0.2">
      <c r="B46" s="18"/>
      <c r="C46" s="4"/>
      <c r="D46" s="4"/>
      <c r="E46" s="4"/>
      <c r="F46" s="4"/>
      <c r="G46" s="34"/>
      <c r="H46" s="8"/>
      <c r="I46" s="8"/>
      <c r="J46" s="7"/>
      <c r="K46" s="7"/>
      <c r="L46" s="77"/>
    </row>
    <row r="47" spans="1:13" s="15" customFormat="1" x14ac:dyDescent="0.2">
      <c r="A47" s="6"/>
      <c r="B47" s="17"/>
      <c r="E47" s="1"/>
      <c r="F47"/>
      <c r="G47" s="21"/>
      <c r="H47" s="5"/>
      <c r="I47" s="20"/>
      <c r="J47" s="5"/>
      <c r="K47" s="5"/>
      <c r="L47" s="76"/>
    </row>
    <row r="48" spans="1:13" s="15" customFormat="1" x14ac:dyDescent="0.2">
      <c r="A48" s="6"/>
      <c r="B48" s="17"/>
      <c r="C48" s="38"/>
      <c r="D48"/>
      <c r="E48"/>
      <c r="F48"/>
      <c r="G48" s="16"/>
      <c r="H48" s="5"/>
      <c r="I48" s="20"/>
      <c r="J48" s="5"/>
      <c r="K48" s="5"/>
      <c r="L48" s="76"/>
    </row>
    <row r="49" spans="1:12" s="15" customFormat="1" x14ac:dyDescent="0.2">
      <c r="A49" s="6"/>
      <c r="B49" s="136"/>
      <c r="G49" s="137"/>
      <c r="H49" s="138"/>
      <c r="I49" s="138"/>
      <c r="J49" s="138"/>
      <c r="K49" s="138"/>
      <c r="L49" s="137"/>
    </row>
    <row r="50" spans="1:12" s="15" customFormat="1" x14ac:dyDescent="0.2">
      <c r="A50" s="6"/>
      <c r="B50" s="136"/>
      <c r="G50" s="139"/>
      <c r="H50" s="138"/>
      <c r="I50" s="138"/>
      <c r="J50" s="138"/>
      <c r="K50" s="138"/>
      <c r="L50" s="137"/>
    </row>
    <row r="51" spans="1:12" s="15" customFormat="1" x14ac:dyDescent="0.2">
      <c r="A51" s="6"/>
      <c r="B51" s="136"/>
      <c r="C51" s="19"/>
      <c r="D51" s="19"/>
      <c r="G51" s="137"/>
      <c r="H51" s="138"/>
      <c r="I51" s="138"/>
      <c r="J51" s="138"/>
      <c r="K51" s="138"/>
      <c r="L51" s="137"/>
    </row>
    <row r="52" spans="1:12" s="15" customFormat="1" x14ac:dyDescent="0.2">
      <c r="A52" s="6"/>
      <c r="B52" s="136"/>
      <c r="F52" s="19"/>
      <c r="G52" s="137"/>
      <c r="H52" s="138"/>
      <c r="I52" s="138"/>
      <c r="J52" s="138"/>
      <c r="K52" s="138"/>
      <c r="L52" s="137"/>
    </row>
    <row r="53" spans="1:12" s="15" customFormat="1" x14ac:dyDescent="0.2">
      <c r="A53" s="6"/>
      <c r="B53" s="136"/>
      <c r="G53" s="137"/>
      <c r="H53" s="138"/>
      <c r="I53" s="138"/>
      <c r="J53" s="138"/>
      <c r="K53" s="138"/>
      <c r="L53" s="137"/>
    </row>
    <row r="54" spans="1:12" s="15" customFormat="1" x14ac:dyDescent="0.2">
      <c r="A54" s="6"/>
      <c r="B54" s="136"/>
      <c r="G54" s="137"/>
      <c r="H54" s="138"/>
      <c r="I54" s="138"/>
      <c r="J54" s="138"/>
      <c r="K54" s="138"/>
      <c r="L54" s="137"/>
    </row>
    <row r="55" spans="1:12" s="15" customFormat="1" x14ac:dyDescent="0.2">
      <c r="A55" s="6"/>
      <c r="B55" s="136"/>
      <c r="F55" s="19"/>
      <c r="G55" s="137"/>
      <c r="H55" s="138"/>
      <c r="I55" s="138"/>
      <c r="J55" s="138"/>
      <c r="K55" s="138"/>
      <c r="L55" s="137"/>
    </row>
    <row r="56" spans="1:12" s="15" customFormat="1" x14ac:dyDescent="0.2">
      <c r="A56" s="6"/>
      <c r="B56" s="136"/>
      <c r="G56" s="137"/>
      <c r="H56" s="138"/>
      <c r="I56" s="138"/>
      <c r="J56" s="138"/>
      <c r="K56" s="138"/>
      <c r="L56" s="137"/>
    </row>
    <row r="57" spans="1:12" s="15" customFormat="1" x14ac:dyDescent="0.2">
      <c r="A57" s="6"/>
      <c r="B57" s="136"/>
      <c r="G57" s="137"/>
      <c r="H57" s="138"/>
      <c r="I57" s="138"/>
      <c r="J57" s="138"/>
      <c r="K57" s="138"/>
      <c r="L57" s="137"/>
    </row>
    <row r="58" spans="1:12" x14ac:dyDescent="0.2">
      <c r="B58" s="136"/>
      <c r="C58" s="15"/>
      <c r="D58" s="15"/>
      <c r="E58" s="15"/>
      <c r="F58" s="15"/>
      <c r="G58" s="137"/>
      <c r="H58" s="138"/>
      <c r="I58" s="138"/>
      <c r="J58" s="138"/>
      <c r="K58" s="138"/>
      <c r="L58" s="137"/>
    </row>
    <row r="59" spans="1:12" x14ac:dyDescent="0.2">
      <c r="B59" s="136"/>
      <c r="C59" s="15"/>
      <c r="D59" s="15"/>
      <c r="E59" s="15"/>
      <c r="F59" s="15"/>
      <c r="G59" s="137"/>
      <c r="H59" s="138"/>
      <c r="I59" s="138"/>
      <c r="J59" s="138"/>
      <c r="K59" s="138"/>
      <c r="L59" s="137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AK52"/>
  <sheetViews>
    <sheetView topLeftCell="A10" workbookViewId="0">
      <selection activeCell="B2" sqref="B2:L2"/>
    </sheetView>
  </sheetViews>
  <sheetFormatPr defaultRowHeight="12.75" x14ac:dyDescent="0.2"/>
  <cols>
    <col min="1" max="1" width="15.7109375" style="22" customWidth="1"/>
    <col min="2" max="2" width="9.5703125" style="17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5" customWidth="1"/>
    <col min="8" max="8" width="14.85546875" style="5" customWidth="1"/>
    <col min="9" max="9" width="12.85546875" style="5" customWidth="1"/>
    <col min="10" max="10" width="14.28515625" style="5" customWidth="1"/>
    <col min="11" max="11" width="13.28515625" style="16" customWidth="1"/>
    <col min="12" max="12" width="11.42578125" style="20" customWidth="1"/>
    <col min="15" max="15" width="10.140625" bestFit="1" customWidth="1"/>
  </cols>
  <sheetData>
    <row r="1" spans="1:15" ht="0.75" customHeight="1" thickBot="1" x14ac:dyDescent="0.25">
      <c r="B1" s="29"/>
      <c r="C1" s="28"/>
      <c r="D1" s="28"/>
      <c r="E1" s="28"/>
      <c r="F1" s="28"/>
      <c r="G1" s="30"/>
      <c r="H1" s="30"/>
      <c r="I1" s="30"/>
      <c r="J1" s="30"/>
      <c r="K1" s="31"/>
      <c r="L1" s="75"/>
    </row>
    <row r="2" spans="1:15" ht="27.75" customHeight="1" x14ac:dyDescent="0.2">
      <c r="B2" s="492" t="s">
        <v>197</v>
      </c>
      <c r="C2" s="493"/>
      <c r="D2" s="493"/>
      <c r="E2" s="493"/>
      <c r="F2" s="493"/>
      <c r="G2" s="493"/>
      <c r="H2" s="493"/>
      <c r="I2" s="493"/>
      <c r="J2" s="493"/>
      <c r="K2" s="493"/>
      <c r="L2" s="494"/>
    </row>
    <row r="3" spans="1:15" ht="27.75" customHeight="1" thickBot="1" x14ac:dyDescent="0.25">
      <c r="B3" s="495" t="s">
        <v>53</v>
      </c>
      <c r="C3" s="496"/>
      <c r="D3" s="496"/>
      <c r="E3" s="496"/>
      <c r="F3" s="496"/>
      <c r="G3" s="496"/>
      <c r="H3" s="496"/>
      <c r="I3" s="496"/>
      <c r="J3" s="496"/>
      <c r="K3" s="496"/>
      <c r="L3" s="497"/>
    </row>
    <row r="4" spans="1:15" ht="48" x14ac:dyDescent="0.2">
      <c r="B4" s="60" t="s">
        <v>10</v>
      </c>
      <c r="C4" s="10" t="s">
        <v>3</v>
      </c>
      <c r="D4" s="11" t="s">
        <v>15</v>
      </c>
      <c r="E4" s="10" t="s">
        <v>11</v>
      </c>
      <c r="F4" s="60" t="s">
        <v>39</v>
      </c>
      <c r="G4" s="11" t="s">
        <v>4</v>
      </c>
      <c r="H4" s="354" t="s">
        <v>5</v>
      </c>
      <c r="I4" s="10" t="s">
        <v>6</v>
      </c>
      <c r="J4" s="11" t="s">
        <v>13</v>
      </c>
      <c r="K4" s="10" t="s">
        <v>16</v>
      </c>
      <c r="L4" s="111" t="s">
        <v>37</v>
      </c>
    </row>
    <row r="5" spans="1:15" s="3" customFormat="1" x14ac:dyDescent="0.2">
      <c r="A5" s="37">
        <v>3232</v>
      </c>
      <c r="B5" s="78"/>
      <c r="C5" s="63" t="s">
        <v>49</v>
      </c>
      <c r="D5" s="64"/>
      <c r="E5" s="135"/>
      <c r="F5" s="335"/>
      <c r="G5" s="366"/>
      <c r="H5" s="355"/>
      <c r="I5" s="65"/>
      <c r="J5" s="64"/>
      <c r="K5" s="65"/>
      <c r="L5" s="112"/>
    </row>
    <row r="6" spans="1:15" s="3" customFormat="1" ht="25.5" x14ac:dyDescent="0.2">
      <c r="A6" s="37">
        <v>3232</v>
      </c>
      <c r="B6" s="86" t="s">
        <v>224</v>
      </c>
      <c r="C6" s="100" t="s">
        <v>12</v>
      </c>
      <c r="D6" s="104" t="s">
        <v>28</v>
      </c>
      <c r="E6" s="89">
        <v>140000</v>
      </c>
      <c r="F6" s="336">
        <v>175000</v>
      </c>
      <c r="G6" s="93" t="s">
        <v>30</v>
      </c>
      <c r="H6" s="356" t="s">
        <v>17</v>
      </c>
      <c r="I6" s="88" t="s">
        <v>36</v>
      </c>
      <c r="J6" s="87" t="s">
        <v>19</v>
      </c>
      <c r="K6" s="88" t="s">
        <v>31</v>
      </c>
      <c r="L6" s="115"/>
    </row>
    <row r="7" spans="1:15" s="3" customFormat="1" x14ac:dyDescent="0.2">
      <c r="A7" s="37">
        <v>3232</v>
      </c>
      <c r="B7" s="81" t="s">
        <v>225</v>
      </c>
      <c r="C7" s="52" t="s">
        <v>71</v>
      </c>
      <c r="D7" s="124" t="s">
        <v>29</v>
      </c>
      <c r="E7" s="47">
        <v>11300</v>
      </c>
      <c r="F7" s="337">
        <f>E7*1.25</f>
        <v>14125</v>
      </c>
      <c r="G7" s="154" t="s">
        <v>166</v>
      </c>
      <c r="H7" s="357"/>
      <c r="I7" s="46"/>
      <c r="J7" s="58"/>
      <c r="K7" s="46"/>
      <c r="L7" s="113"/>
    </row>
    <row r="8" spans="1:15" s="22" customFormat="1" x14ac:dyDescent="0.2">
      <c r="A8" s="37">
        <v>3232</v>
      </c>
      <c r="B8" s="79" t="s">
        <v>226</v>
      </c>
      <c r="C8" s="72" t="s">
        <v>50</v>
      </c>
      <c r="D8" s="105" t="s">
        <v>20</v>
      </c>
      <c r="E8" s="45">
        <v>35000</v>
      </c>
      <c r="F8" s="337">
        <f>E8*1.25</f>
        <v>43750</v>
      </c>
      <c r="G8" s="154" t="s">
        <v>166</v>
      </c>
      <c r="H8" s="358"/>
      <c r="I8" s="46"/>
      <c r="J8" s="58"/>
      <c r="K8" s="46"/>
      <c r="L8" s="113"/>
    </row>
    <row r="9" spans="1:15" s="22" customFormat="1" x14ac:dyDescent="0.2">
      <c r="A9" s="37">
        <v>3232</v>
      </c>
      <c r="B9" s="80" t="s">
        <v>227</v>
      </c>
      <c r="C9" s="52" t="s">
        <v>0</v>
      </c>
      <c r="D9" s="99" t="s">
        <v>24</v>
      </c>
      <c r="E9" s="47">
        <v>10000</v>
      </c>
      <c r="F9" s="338">
        <f>E9*1.25</f>
        <v>12500</v>
      </c>
      <c r="G9" s="154" t="s">
        <v>42</v>
      </c>
      <c r="H9" s="357"/>
      <c r="I9" s="46"/>
      <c r="J9" s="58"/>
      <c r="K9" s="46"/>
      <c r="L9" s="114"/>
      <c r="O9" s="171"/>
    </row>
    <row r="10" spans="1:15" s="6" customFormat="1" x14ac:dyDescent="0.2">
      <c r="A10" s="37">
        <v>3232</v>
      </c>
      <c r="B10" s="149" t="s">
        <v>228</v>
      </c>
      <c r="C10" s="72" t="s">
        <v>1</v>
      </c>
      <c r="D10" s="126" t="s">
        <v>25</v>
      </c>
      <c r="E10" s="151">
        <v>10000</v>
      </c>
      <c r="F10" s="339">
        <v>16625</v>
      </c>
      <c r="G10" s="154" t="s">
        <v>41</v>
      </c>
      <c r="H10" s="358"/>
      <c r="I10" s="46"/>
      <c r="J10" s="58"/>
      <c r="K10" s="46"/>
      <c r="L10" s="150"/>
    </row>
    <row r="11" spans="1:15" s="7" customFormat="1" x14ac:dyDescent="0.2">
      <c r="A11" s="37">
        <v>3232</v>
      </c>
      <c r="B11" s="149" t="s">
        <v>229</v>
      </c>
      <c r="C11" s="72" t="s">
        <v>2</v>
      </c>
      <c r="D11" s="126" t="s">
        <v>26</v>
      </c>
      <c r="E11" s="152">
        <v>10000</v>
      </c>
      <c r="F11" s="340">
        <v>12500</v>
      </c>
      <c r="G11" s="154" t="s">
        <v>41</v>
      </c>
      <c r="H11" s="358"/>
      <c r="I11" s="46"/>
      <c r="J11" s="58"/>
      <c r="K11" s="46"/>
      <c r="L11" s="150"/>
    </row>
    <row r="12" spans="1:15" s="32" customFormat="1" x14ac:dyDescent="0.2">
      <c r="A12" s="37">
        <v>3232</v>
      </c>
      <c r="B12" s="80" t="s">
        <v>230</v>
      </c>
      <c r="C12" s="52" t="s">
        <v>35</v>
      </c>
      <c r="D12" s="99" t="s">
        <v>27</v>
      </c>
      <c r="E12" s="47">
        <v>10000</v>
      </c>
      <c r="F12" s="338">
        <f>E12*1.25</f>
        <v>12500</v>
      </c>
      <c r="G12" s="61" t="s">
        <v>41</v>
      </c>
      <c r="H12" s="357"/>
      <c r="I12" s="46"/>
      <c r="J12" s="58"/>
      <c r="K12" s="46"/>
      <c r="L12" s="113"/>
    </row>
    <row r="13" spans="1:15" s="32" customFormat="1" x14ac:dyDescent="0.2">
      <c r="A13" s="37">
        <v>3232</v>
      </c>
      <c r="B13" s="80" t="s">
        <v>231</v>
      </c>
      <c r="C13" s="52" t="s">
        <v>45</v>
      </c>
      <c r="D13" s="99" t="s">
        <v>25</v>
      </c>
      <c r="E13" s="47">
        <v>10000</v>
      </c>
      <c r="F13" s="338">
        <f>E13*1.25</f>
        <v>12500</v>
      </c>
      <c r="G13" s="61" t="s">
        <v>41</v>
      </c>
      <c r="H13" s="357"/>
      <c r="I13" s="46"/>
      <c r="J13" s="58"/>
      <c r="K13" s="46"/>
      <c r="L13" s="113"/>
    </row>
    <row r="14" spans="1:15" s="32" customFormat="1" x14ac:dyDescent="0.2">
      <c r="A14" s="37">
        <v>3232</v>
      </c>
      <c r="B14" s="149" t="s">
        <v>232</v>
      </c>
      <c r="C14" s="51" t="s">
        <v>51</v>
      </c>
      <c r="D14" s="153" t="s">
        <v>48</v>
      </c>
      <c r="E14" s="152">
        <v>10000</v>
      </c>
      <c r="F14" s="340">
        <v>12500</v>
      </c>
      <c r="G14" s="154" t="s">
        <v>41</v>
      </c>
      <c r="H14" s="358"/>
      <c r="I14" s="46"/>
      <c r="J14" s="58"/>
      <c r="K14" s="46"/>
      <c r="L14" s="154"/>
    </row>
    <row r="15" spans="1:15" s="6" customFormat="1" ht="15" customHeight="1" thickBot="1" x14ac:dyDescent="0.25">
      <c r="A15" s="37">
        <v>3232</v>
      </c>
      <c r="B15" s="80" t="s">
        <v>233</v>
      </c>
      <c r="C15" s="53" t="s">
        <v>54</v>
      </c>
      <c r="D15" s="99" t="s">
        <v>55</v>
      </c>
      <c r="E15" s="47">
        <v>13000</v>
      </c>
      <c r="F15" s="338">
        <f>E15*1.25</f>
        <v>16250</v>
      </c>
      <c r="G15" s="61" t="s">
        <v>41</v>
      </c>
      <c r="H15" s="357"/>
      <c r="I15" s="46"/>
      <c r="J15" s="58"/>
      <c r="K15" s="46"/>
      <c r="L15" s="113"/>
    </row>
    <row r="16" spans="1:15" ht="13.5" thickBot="1" x14ac:dyDescent="0.25">
      <c r="A16" s="37">
        <v>3232</v>
      </c>
      <c r="B16" s="116" t="s">
        <v>234</v>
      </c>
      <c r="C16" s="117" t="s">
        <v>14</v>
      </c>
      <c r="D16" s="118" t="s">
        <v>22</v>
      </c>
      <c r="E16" s="119">
        <v>22500</v>
      </c>
      <c r="F16" s="341">
        <f>E16*1.25</f>
        <v>28125</v>
      </c>
      <c r="G16" s="367" t="s">
        <v>42</v>
      </c>
      <c r="H16" s="359"/>
      <c r="I16" s="85"/>
      <c r="J16" s="84"/>
      <c r="K16" s="85"/>
      <c r="L16" s="120"/>
      <c r="M16" s="121"/>
      <c r="N16" s="14"/>
    </row>
    <row r="17" spans="1:37" s="15" customFormat="1" ht="14.25" customHeight="1" x14ac:dyDescent="0.2">
      <c r="A17" s="37">
        <v>3232</v>
      </c>
      <c r="B17" s="187" t="s">
        <v>235</v>
      </c>
      <c r="C17" s="186" t="s">
        <v>80</v>
      </c>
      <c r="D17" s="190" t="s">
        <v>189</v>
      </c>
      <c r="E17" s="192">
        <v>4500</v>
      </c>
      <c r="F17" s="342">
        <v>5625</v>
      </c>
      <c r="G17" s="84" t="s">
        <v>42</v>
      </c>
      <c r="H17" s="360"/>
      <c r="I17" s="85"/>
      <c r="J17" s="84"/>
      <c r="K17" s="97"/>
      <c r="L17" s="194"/>
    </row>
    <row r="18" spans="1:37" s="3" customFormat="1" ht="25.5" x14ac:dyDescent="0.2">
      <c r="A18" s="37">
        <v>3232</v>
      </c>
      <c r="B18" s="188" t="s">
        <v>236</v>
      </c>
      <c r="C18" s="219" t="s">
        <v>66</v>
      </c>
      <c r="D18" s="189" t="s">
        <v>61</v>
      </c>
      <c r="E18" s="191">
        <v>15000</v>
      </c>
      <c r="F18" s="343">
        <f>E18*1.25</f>
        <v>18750</v>
      </c>
      <c r="G18" s="193" t="s">
        <v>42</v>
      </c>
      <c r="H18" s="361"/>
      <c r="I18" s="101"/>
      <c r="J18" s="102"/>
      <c r="K18" s="128"/>
      <c r="L18" s="130"/>
    </row>
    <row r="19" spans="1:37" s="249" customFormat="1" ht="15" customHeight="1" x14ac:dyDescent="0.2">
      <c r="A19" s="464">
        <v>3232</v>
      </c>
      <c r="B19" s="32" t="s">
        <v>237</v>
      </c>
      <c r="C19" s="32"/>
      <c r="D19" s="32"/>
      <c r="E19" s="465"/>
      <c r="F19" s="465"/>
      <c r="G19" s="315"/>
      <c r="H19" s="362"/>
      <c r="I19" s="49"/>
      <c r="J19" s="103"/>
      <c r="K19" s="96"/>
      <c r="L19" s="195"/>
    </row>
    <row r="20" spans="1:37" s="3" customFormat="1" ht="8.25" customHeight="1" x14ac:dyDescent="0.2">
      <c r="A20" s="37"/>
      <c r="B20" s="220"/>
      <c r="C20" s="221"/>
      <c r="D20" s="222"/>
      <c r="E20" s="223"/>
      <c r="F20" s="344"/>
      <c r="G20" s="222"/>
      <c r="H20" s="362"/>
      <c r="I20" s="49"/>
      <c r="J20" s="103"/>
      <c r="K20" s="96"/>
      <c r="L20" s="195"/>
    </row>
    <row r="21" spans="1:37" s="3" customFormat="1" x14ac:dyDescent="0.2">
      <c r="A21" s="37"/>
      <c r="B21" s="165"/>
      <c r="C21" s="224" t="s">
        <v>8</v>
      </c>
      <c r="D21" s="225"/>
      <c r="E21" s="226"/>
      <c r="F21" s="345"/>
      <c r="G21" s="368"/>
      <c r="H21" s="362"/>
      <c r="I21" s="49"/>
      <c r="J21" s="103"/>
      <c r="K21" s="96"/>
      <c r="L21" s="62"/>
    </row>
    <row r="22" spans="1:37" ht="25.5" x14ac:dyDescent="0.2">
      <c r="A22" s="22">
        <v>3232</v>
      </c>
      <c r="B22" s="177" t="s">
        <v>238</v>
      </c>
      <c r="C22" s="178" t="s">
        <v>264</v>
      </c>
      <c r="D22" s="104" t="s">
        <v>44</v>
      </c>
      <c r="E22" s="89">
        <v>800000</v>
      </c>
      <c r="F22" s="346">
        <v>1000000</v>
      </c>
      <c r="G22" s="90" t="s">
        <v>32</v>
      </c>
      <c r="H22" s="356" t="s">
        <v>17</v>
      </c>
      <c r="I22" s="88" t="s">
        <v>18</v>
      </c>
      <c r="J22" s="90" t="s">
        <v>78</v>
      </c>
      <c r="K22" s="110" t="s">
        <v>31</v>
      </c>
      <c r="L22" s="93" t="s">
        <v>56</v>
      </c>
    </row>
    <row r="23" spans="1:37" ht="25.5" x14ac:dyDescent="0.2">
      <c r="A23" s="22">
        <v>4214</v>
      </c>
      <c r="B23" s="179" t="s">
        <v>239</v>
      </c>
      <c r="C23" s="227" t="s">
        <v>266</v>
      </c>
      <c r="D23" s="99" t="s">
        <v>269</v>
      </c>
      <c r="E23" s="47">
        <v>15000</v>
      </c>
      <c r="F23" s="347">
        <v>18750</v>
      </c>
      <c r="G23" s="62" t="s">
        <v>42</v>
      </c>
      <c r="H23" s="362"/>
      <c r="I23" s="49"/>
      <c r="J23" s="103"/>
      <c r="K23" s="96"/>
      <c r="L23" s="62"/>
    </row>
    <row r="24" spans="1:37" x14ac:dyDescent="0.2">
      <c r="A24" s="22">
        <v>4511</v>
      </c>
      <c r="B24" s="179" t="s">
        <v>240</v>
      </c>
      <c r="C24" s="6" t="s">
        <v>267</v>
      </c>
      <c r="D24" s="99" t="s">
        <v>269</v>
      </c>
      <c r="E24" s="47">
        <v>15000</v>
      </c>
      <c r="F24" s="347">
        <f>E24*1.25</f>
        <v>18750</v>
      </c>
      <c r="G24" s="62" t="s">
        <v>42</v>
      </c>
      <c r="H24" s="328"/>
      <c r="I24" s="158"/>
      <c r="J24" s="157"/>
      <c r="K24" s="159"/>
      <c r="L24" s="160"/>
    </row>
    <row r="25" spans="1:37" s="161" customFormat="1" x14ac:dyDescent="0.2">
      <c r="A25" s="248">
        <v>4511</v>
      </c>
      <c r="B25" s="180" t="s">
        <v>241</v>
      </c>
      <c r="C25" s="181" t="s">
        <v>265</v>
      </c>
      <c r="D25" s="217" t="s">
        <v>282</v>
      </c>
      <c r="E25" s="89">
        <v>40000</v>
      </c>
      <c r="F25" s="346">
        <v>50000</v>
      </c>
      <c r="G25" s="90" t="s">
        <v>281</v>
      </c>
      <c r="H25" s="356" t="s">
        <v>17</v>
      </c>
      <c r="I25" s="88" t="s">
        <v>36</v>
      </c>
      <c r="J25" s="90" t="s">
        <v>149</v>
      </c>
      <c r="K25" s="110" t="s">
        <v>31</v>
      </c>
      <c r="L25" s="93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ht="25.5" customHeight="1" x14ac:dyDescent="0.2">
      <c r="A26" s="22">
        <v>3237</v>
      </c>
      <c r="B26" s="179" t="s">
        <v>242</v>
      </c>
      <c r="C26" s="77" t="s">
        <v>268</v>
      </c>
      <c r="D26" s="99" t="s">
        <v>269</v>
      </c>
      <c r="E26" s="47">
        <v>20000</v>
      </c>
      <c r="F26" s="347">
        <v>25000</v>
      </c>
      <c r="G26" s="62" t="s">
        <v>42</v>
      </c>
      <c r="H26" s="362"/>
      <c r="I26" s="49"/>
      <c r="J26" s="103"/>
      <c r="K26" s="159"/>
      <c r="L26" s="160"/>
    </row>
    <row r="27" spans="1:37" x14ac:dyDescent="0.2">
      <c r="A27" s="22">
        <v>4223</v>
      </c>
      <c r="B27" s="179" t="s">
        <v>243</v>
      </c>
      <c r="C27" s="227" t="s">
        <v>270</v>
      </c>
      <c r="D27" s="99" t="s">
        <v>269</v>
      </c>
      <c r="E27" s="47">
        <v>10000</v>
      </c>
      <c r="F27" s="347">
        <v>12500</v>
      </c>
      <c r="G27" s="62" t="s">
        <v>42</v>
      </c>
      <c r="H27" s="362"/>
      <c r="I27" s="49"/>
      <c r="J27" s="103"/>
      <c r="K27" s="159"/>
      <c r="L27" s="160"/>
    </row>
    <row r="28" spans="1:37" x14ac:dyDescent="0.2">
      <c r="A28" s="22">
        <v>3232</v>
      </c>
      <c r="B28" s="180" t="s">
        <v>280</v>
      </c>
      <c r="C28" s="472" t="s">
        <v>279</v>
      </c>
      <c r="D28" s="176" t="s">
        <v>283</v>
      </c>
      <c r="E28" s="89">
        <v>50000</v>
      </c>
      <c r="F28" s="346">
        <v>62500</v>
      </c>
      <c r="G28" s="93" t="s">
        <v>42</v>
      </c>
      <c r="H28" s="363" t="s">
        <v>17</v>
      </c>
      <c r="I28" s="88" t="s">
        <v>36</v>
      </c>
      <c r="J28" s="218" t="s">
        <v>148</v>
      </c>
      <c r="K28" s="155" t="s">
        <v>31</v>
      </c>
      <c r="L28" s="156"/>
    </row>
    <row r="29" spans="1:37" x14ac:dyDescent="0.2">
      <c r="B29" s="81"/>
      <c r="C29" s="228"/>
      <c r="D29" s="229"/>
      <c r="E29" s="123"/>
      <c r="F29" s="348"/>
      <c r="G29" s="103"/>
      <c r="H29" s="364"/>
      <c r="I29" s="146"/>
      <c r="J29" s="129"/>
      <c r="K29" s="145"/>
      <c r="L29" s="160"/>
    </row>
    <row r="30" spans="1:37" ht="25.5" x14ac:dyDescent="0.2">
      <c r="B30" s="231"/>
      <c r="C30" s="232" t="s">
        <v>57</v>
      </c>
      <c r="D30" s="233"/>
      <c r="E30" s="234"/>
      <c r="F30" s="349"/>
      <c r="G30" s="103"/>
      <c r="H30" s="235"/>
      <c r="I30" s="236"/>
      <c r="J30" s="237"/>
      <c r="K30" s="238"/>
      <c r="L30" s="239"/>
    </row>
    <row r="31" spans="1:37" x14ac:dyDescent="0.2">
      <c r="B31" s="466"/>
      <c r="C31" s="467"/>
      <c r="D31" s="468"/>
      <c r="E31" s="468"/>
      <c r="F31" s="469"/>
      <c r="G31" s="468"/>
      <c r="H31" s="470"/>
      <c r="I31" s="471"/>
      <c r="J31" s="468"/>
      <c r="K31" s="471"/>
      <c r="L31" s="471"/>
    </row>
    <row r="32" spans="1:37" s="15" customFormat="1" ht="27" customHeight="1" x14ac:dyDescent="0.2">
      <c r="A32" s="32">
        <v>3232</v>
      </c>
      <c r="B32" s="167" t="s">
        <v>244</v>
      </c>
      <c r="C32" s="272" t="s">
        <v>58</v>
      </c>
      <c r="D32" s="273" t="s">
        <v>62</v>
      </c>
      <c r="E32" s="274">
        <v>20000</v>
      </c>
      <c r="F32" s="337">
        <f>E32*1.25</f>
        <v>25000</v>
      </c>
      <c r="G32" s="129" t="s">
        <v>42</v>
      </c>
      <c r="H32" s="365"/>
      <c r="I32" s="132"/>
      <c r="J32" s="132"/>
      <c r="K32" s="184"/>
      <c r="L32" s="185"/>
    </row>
    <row r="33" spans="1:12" s="15" customFormat="1" ht="24" customHeight="1" x14ac:dyDescent="0.2">
      <c r="A33" s="32">
        <v>3232</v>
      </c>
      <c r="B33" s="167" t="s">
        <v>175</v>
      </c>
      <c r="C33" s="272" t="s">
        <v>172</v>
      </c>
      <c r="D33" s="273" t="s">
        <v>173</v>
      </c>
      <c r="E33" s="274">
        <v>20000</v>
      </c>
      <c r="F33" s="337">
        <v>25000</v>
      </c>
      <c r="G33" s="129" t="s">
        <v>42</v>
      </c>
      <c r="H33" s="365"/>
      <c r="I33" s="132"/>
      <c r="J33" s="132"/>
      <c r="K33" s="184"/>
      <c r="L33" s="185"/>
    </row>
    <row r="34" spans="1:12" s="15" customFormat="1" ht="25.5" customHeight="1" x14ac:dyDescent="0.2">
      <c r="A34" s="32">
        <v>3232</v>
      </c>
      <c r="B34" s="167" t="s">
        <v>245</v>
      </c>
      <c r="C34" s="272" t="s">
        <v>142</v>
      </c>
      <c r="D34" s="273" t="s">
        <v>81</v>
      </c>
      <c r="E34" s="274">
        <v>6000</v>
      </c>
      <c r="F34" s="337">
        <f>E34*1.25</f>
        <v>7500</v>
      </c>
      <c r="G34" s="129" t="s">
        <v>42</v>
      </c>
      <c r="H34" s="365"/>
      <c r="I34" s="132"/>
      <c r="J34" s="132"/>
      <c r="K34" s="184"/>
      <c r="L34" s="185"/>
    </row>
    <row r="35" spans="1:12" s="485" customFormat="1" ht="27" customHeight="1" x14ac:dyDescent="0.2">
      <c r="A35" s="474">
        <v>3232</v>
      </c>
      <c r="B35" s="475" t="s">
        <v>246</v>
      </c>
      <c r="C35" s="476" t="s">
        <v>147</v>
      </c>
      <c r="D35" s="477" t="s">
        <v>174</v>
      </c>
      <c r="E35" s="478">
        <v>20000</v>
      </c>
      <c r="F35" s="479">
        <f>E35*1.25</f>
        <v>25000</v>
      </c>
      <c r="G35" s="480" t="s">
        <v>42</v>
      </c>
      <c r="H35" s="481"/>
      <c r="I35" s="482"/>
      <c r="J35" s="482"/>
      <c r="K35" s="483"/>
      <c r="L35" s="484"/>
    </row>
    <row r="36" spans="1:12" ht="7.5" customHeight="1" x14ac:dyDescent="0.2">
      <c r="B36" s="269"/>
      <c r="C36" s="275"/>
      <c r="D36" s="270"/>
      <c r="E36" s="271"/>
      <c r="F36" s="350"/>
      <c r="G36" s="61"/>
      <c r="H36" s="328"/>
      <c r="I36" s="132"/>
      <c r="J36" s="132"/>
      <c r="K36" s="184"/>
      <c r="L36" s="131"/>
    </row>
    <row r="37" spans="1:12" x14ac:dyDescent="0.2">
      <c r="B37" s="166"/>
      <c r="C37" s="240" t="s">
        <v>33</v>
      </c>
      <c r="D37" s="134"/>
      <c r="E37" s="182"/>
      <c r="F37" s="351"/>
      <c r="G37" s="61"/>
      <c r="H37" s="328"/>
      <c r="I37" s="132"/>
      <c r="J37" s="132"/>
      <c r="K37" s="184"/>
      <c r="L37" s="131"/>
    </row>
    <row r="38" spans="1:12" x14ac:dyDescent="0.2">
      <c r="B38" s="166"/>
      <c r="C38" s="240"/>
      <c r="D38" s="327"/>
      <c r="E38" s="182"/>
      <c r="F38" s="351"/>
      <c r="G38" s="61"/>
      <c r="H38" s="328"/>
      <c r="I38" s="158"/>
      <c r="J38" s="132"/>
      <c r="K38" s="159"/>
      <c r="L38" s="131"/>
    </row>
    <row r="39" spans="1:12" s="15" customFormat="1" x14ac:dyDescent="0.2">
      <c r="A39" s="249"/>
      <c r="B39" s="329"/>
      <c r="C39" s="330"/>
      <c r="D39" s="331"/>
      <c r="E39" s="325"/>
      <c r="F39" s="352"/>
      <c r="G39" s="113"/>
      <c r="H39" s="332"/>
      <c r="I39" s="333"/>
      <c r="J39" s="133"/>
      <c r="K39" s="334"/>
      <c r="L39" s="131"/>
    </row>
    <row r="40" spans="1:12" ht="13.5" thickBot="1" x14ac:dyDescent="0.25">
      <c r="A40" s="22">
        <v>4231</v>
      </c>
      <c r="B40" s="241"/>
      <c r="C40" s="242"/>
      <c r="D40" s="243"/>
      <c r="E40" s="244"/>
      <c r="F40" s="353"/>
      <c r="G40" s="245"/>
      <c r="H40" s="246"/>
      <c r="I40" s="169"/>
      <c r="J40" s="168"/>
      <c r="K40" s="247"/>
      <c r="L40" s="170"/>
    </row>
    <row r="41" spans="1:12" x14ac:dyDescent="0.2">
      <c r="J41" s="183"/>
    </row>
    <row r="42" spans="1:12" x14ac:dyDescent="0.2">
      <c r="J42" s="183"/>
    </row>
    <row r="43" spans="1:12" x14ac:dyDescent="0.2">
      <c r="C43" s="1"/>
    </row>
    <row r="46" spans="1:12" ht="15" x14ac:dyDescent="0.2">
      <c r="B46" s="23"/>
      <c r="C46" s="24"/>
      <c r="D46" s="25"/>
      <c r="E46" s="25"/>
      <c r="F46" s="25"/>
    </row>
    <row r="47" spans="1:12" ht="15" x14ac:dyDescent="0.2">
      <c r="B47" s="25"/>
      <c r="C47" s="26"/>
      <c r="D47" s="25"/>
      <c r="E47" s="25"/>
      <c r="F47" s="25"/>
    </row>
    <row r="48" spans="1:12" ht="15" x14ac:dyDescent="0.2">
      <c r="B48" s="25"/>
      <c r="C48" s="26"/>
      <c r="D48" s="25"/>
      <c r="E48" s="25"/>
      <c r="F48" s="25"/>
    </row>
    <row r="49" spans="2:6" ht="15" x14ac:dyDescent="0.2">
      <c r="B49" s="25"/>
      <c r="C49" s="26"/>
      <c r="D49" s="25"/>
      <c r="E49" s="25"/>
      <c r="F49" s="25"/>
    </row>
    <row r="50" spans="2:6" ht="15" x14ac:dyDescent="0.2">
      <c r="B50" s="23"/>
      <c r="C50" s="27"/>
      <c r="D50" s="23"/>
      <c r="E50" s="23"/>
      <c r="F50" s="23"/>
    </row>
    <row r="51" spans="2:6" ht="15" x14ac:dyDescent="0.2">
      <c r="B51" s="23"/>
      <c r="C51" s="27"/>
      <c r="D51" s="23"/>
      <c r="E51" s="23"/>
      <c r="F51" s="23"/>
    </row>
    <row r="52" spans="2:6" ht="15" x14ac:dyDescent="0.2">
      <c r="B52" s="25"/>
      <c r="C52" s="26"/>
      <c r="D52" s="25"/>
      <c r="E52" s="25"/>
      <c r="F52" s="25"/>
    </row>
  </sheetData>
  <mergeCells count="2">
    <mergeCell ref="B2:L2"/>
    <mergeCell ref="B3:L3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3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79"/>
  <sheetViews>
    <sheetView zoomScaleNormal="100" workbookViewId="0">
      <selection activeCell="J17" sqref="J17"/>
    </sheetView>
  </sheetViews>
  <sheetFormatPr defaultRowHeight="12.75" x14ac:dyDescent="0.2"/>
  <cols>
    <col min="2" max="2" width="9.42578125" style="22" customWidth="1"/>
    <col min="3" max="3" width="2.140625" style="17" customWidth="1"/>
    <col min="4" max="4" width="50.42578125" style="22" customWidth="1"/>
    <col min="5" max="5" width="11.140625" bestFit="1" customWidth="1"/>
    <col min="6" max="6" width="11.42578125" customWidth="1"/>
    <col min="7" max="7" width="11.140625" customWidth="1"/>
    <col min="8" max="8" width="33.28515625" style="5" customWidth="1"/>
    <col min="9" max="9" width="13.28515625" style="5" customWidth="1"/>
    <col min="10" max="10" width="13.140625" style="5" customWidth="1"/>
    <col min="11" max="11" width="13.42578125" style="5" customWidth="1"/>
    <col min="12" max="12" width="13.5703125" style="16" customWidth="1"/>
    <col min="13" max="13" width="31" style="74" customWidth="1"/>
  </cols>
  <sheetData>
    <row r="1" spans="1:37" ht="0.75" customHeight="1" thickBot="1" x14ac:dyDescent="0.25">
      <c r="B1" s="254"/>
      <c r="C1" s="29"/>
      <c r="D1" s="254"/>
      <c r="E1" s="28"/>
      <c r="F1" s="28"/>
      <c r="G1" s="28"/>
      <c r="H1" s="30"/>
      <c r="I1" s="30"/>
      <c r="J1" s="30"/>
      <c r="K1" s="30"/>
      <c r="L1" s="31"/>
      <c r="M1" s="73"/>
    </row>
    <row r="2" spans="1:37" ht="27.75" customHeight="1" x14ac:dyDescent="0.2">
      <c r="B2" s="492" t="s">
        <v>197</v>
      </c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4"/>
    </row>
    <row r="3" spans="1:37" ht="27.75" customHeight="1" thickBot="1" x14ac:dyDescent="0.25">
      <c r="B3" s="500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2"/>
    </row>
    <row r="4" spans="1:37" ht="48" x14ac:dyDescent="0.2">
      <c r="A4" s="277"/>
      <c r="B4" s="498" t="s">
        <v>10</v>
      </c>
      <c r="C4" s="499"/>
      <c r="D4" s="255" t="s">
        <v>3</v>
      </c>
      <c r="E4" s="11" t="s">
        <v>15</v>
      </c>
      <c r="F4" s="11" t="s">
        <v>11</v>
      </c>
      <c r="G4" s="10" t="s">
        <v>39</v>
      </c>
      <c r="H4" s="11" t="s">
        <v>4</v>
      </c>
      <c r="I4" s="10" t="s">
        <v>5</v>
      </c>
      <c r="J4" s="60" t="s">
        <v>6</v>
      </c>
      <c r="K4" s="11" t="s">
        <v>13</v>
      </c>
      <c r="L4" s="10" t="s">
        <v>16</v>
      </c>
      <c r="M4" s="98" t="s">
        <v>37</v>
      </c>
    </row>
    <row r="5" spans="1:37" s="32" customFormat="1" ht="5.25" customHeight="1" x14ac:dyDescent="0.2">
      <c r="A5" s="179"/>
      <c r="B5" s="82"/>
      <c r="C5" s="59"/>
      <c r="D5" s="54"/>
      <c r="E5" s="105"/>
      <c r="F5" s="57"/>
      <c r="G5" s="69"/>
      <c r="H5" s="58"/>
      <c r="I5" s="46"/>
      <c r="J5" s="83"/>
      <c r="K5" s="58"/>
      <c r="L5" s="95"/>
      <c r="M5" s="61"/>
    </row>
    <row r="6" spans="1:37" s="33" customFormat="1" ht="16.5" customHeight="1" x14ac:dyDescent="0.2">
      <c r="A6" s="278"/>
      <c r="B6" s="262" t="s">
        <v>95</v>
      </c>
      <c r="C6" s="198"/>
      <c r="D6" s="199"/>
      <c r="E6" s="316"/>
      <c r="F6" s="200"/>
      <c r="G6" s="201"/>
      <c r="H6" s="200"/>
      <c r="I6" s="201"/>
      <c r="J6" s="200"/>
      <c r="K6" s="200"/>
      <c r="L6" s="197"/>
      <c r="M6" s="252"/>
    </row>
    <row r="7" spans="1:37" s="32" customFormat="1" ht="24" x14ac:dyDescent="0.2">
      <c r="A7" s="179">
        <v>3213</v>
      </c>
      <c r="B7" s="503" t="s">
        <v>96</v>
      </c>
      <c r="C7" s="504"/>
      <c r="D7" s="279" t="s">
        <v>141</v>
      </c>
      <c r="E7" s="68" t="s">
        <v>176</v>
      </c>
      <c r="F7" s="206">
        <v>7200</v>
      </c>
      <c r="G7" s="196">
        <f t="shared" ref="G7:G8" si="0">F7*1.25</f>
        <v>9000</v>
      </c>
      <c r="H7" s="154" t="s">
        <v>42</v>
      </c>
      <c r="I7" s="71"/>
      <c r="J7" s="67"/>
      <c r="K7" s="92"/>
      <c r="L7" s="91"/>
      <c r="M7" s="114"/>
    </row>
    <row r="8" spans="1:37" s="32" customFormat="1" x14ac:dyDescent="0.2">
      <c r="A8" s="179">
        <v>3233</v>
      </c>
      <c r="B8" s="503" t="s">
        <v>97</v>
      </c>
      <c r="C8" s="504"/>
      <c r="D8" s="280" t="s">
        <v>98</v>
      </c>
      <c r="E8" s="68" t="s">
        <v>177</v>
      </c>
      <c r="F8" s="206">
        <v>4800</v>
      </c>
      <c r="G8" s="196">
        <f t="shared" si="0"/>
        <v>6000</v>
      </c>
      <c r="H8" s="154" t="s">
        <v>42</v>
      </c>
      <c r="I8" s="71"/>
      <c r="J8" s="67"/>
      <c r="K8" s="204"/>
      <c r="L8"/>
      <c r="M8" s="114"/>
    </row>
    <row r="9" spans="1:37" s="32" customFormat="1" ht="24" customHeight="1" x14ac:dyDescent="0.2">
      <c r="A9" s="179"/>
      <c r="B9" s="262" t="s">
        <v>99</v>
      </c>
      <c r="C9" s="198"/>
      <c r="D9" s="199"/>
      <c r="E9" s="316"/>
      <c r="F9" s="200"/>
      <c r="G9" s="201"/>
      <c r="H9" s="200"/>
      <c r="I9" s="201"/>
      <c r="J9" s="200"/>
      <c r="K9" s="200"/>
      <c r="L9" s="197"/>
      <c r="M9" s="250"/>
    </row>
    <row r="10" spans="1:37" s="302" customFormat="1" ht="63.75" x14ac:dyDescent="0.2">
      <c r="A10" s="180">
        <v>3237</v>
      </c>
      <c r="B10" s="296" t="s">
        <v>100</v>
      </c>
      <c r="C10" s="297"/>
      <c r="D10" s="298" t="s">
        <v>190</v>
      </c>
      <c r="E10" s="317" t="s">
        <v>178</v>
      </c>
      <c r="F10" s="299">
        <v>90000</v>
      </c>
      <c r="G10" s="300">
        <f>F10*1.25</f>
        <v>112500</v>
      </c>
      <c r="H10" s="301" t="s">
        <v>30</v>
      </c>
      <c r="I10" s="310" t="s">
        <v>168</v>
      </c>
      <c r="J10" s="311" t="s">
        <v>18</v>
      </c>
      <c r="K10" s="312" t="s">
        <v>169</v>
      </c>
      <c r="L10" s="302" t="s">
        <v>31</v>
      </c>
      <c r="M10" s="115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</row>
    <row r="11" spans="1:37" s="32" customFormat="1" ht="24" customHeight="1" x14ac:dyDescent="0.2">
      <c r="A11" s="179"/>
      <c r="B11" s="202"/>
      <c r="C11" s="203"/>
      <c r="D11" s="66"/>
      <c r="E11" s="68"/>
      <c r="F11" s="68"/>
      <c r="G11" s="70"/>
      <c r="H11" s="94"/>
      <c r="I11" s="71"/>
      <c r="J11" s="67"/>
      <c r="K11" s="204"/>
      <c r="L11"/>
      <c r="M11" s="114"/>
    </row>
    <row r="12" spans="1:37" s="32" customFormat="1" ht="24" customHeight="1" x14ac:dyDescent="0.2">
      <c r="A12" s="179"/>
      <c r="B12" s="262" t="s">
        <v>101</v>
      </c>
      <c r="C12" s="198"/>
      <c r="D12" s="199"/>
      <c r="E12" s="316"/>
      <c r="F12" s="200"/>
      <c r="G12" s="201"/>
      <c r="H12" s="200"/>
      <c r="I12" s="201"/>
      <c r="J12" s="200"/>
      <c r="K12" s="200"/>
      <c r="L12" s="197"/>
      <c r="M12" s="250"/>
    </row>
    <row r="13" spans="1:37" s="32" customFormat="1" ht="25.5" x14ac:dyDescent="0.2">
      <c r="A13" s="179">
        <v>4221</v>
      </c>
      <c r="B13" s="214" t="s">
        <v>102</v>
      </c>
      <c r="C13" s="203"/>
      <c r="D13" s="282" t="s">
        <v>154</v>
      </c>
      <c r="E13" s="68" t="s">
        <v>62</v>
      </c>
      <c r="F13" s="207">
        <v>26000</v>
      </c>
      <c r="G13" s="196">
        <f t="shared" ref="G13:G18" si="1">F13*1.25</f>
        <v>32500</v>
      </c>
      <c r="H13" s="154" t="s">
        <v>42</v>
      </c>
      <c r="I13" s="71"/>
      <c r="J13" s="67"/>
      <c r="K13" s="204"/>
      <c r="L13"/>
      <c r="M13" s="114"/>
    </row>
    <row r="14" spans="1:37" s="32" customFormat="1" ht="25.5" x14ac:dyDescent="0.2">
      <c r="A14" s="179">
        <v>4223</v>
      </c>
      <c r="B14" s="214" t="s">
        <v>103</v>
      </c>
      <c r="C14" s="203"/>
      <c r="D14" s="282" t="s">
        <v>108</v>
      </c>
      <c r="E14" s="126" t="s">
        <v>193</v>
      </c>
      <c r="F14" s="207">
        <v>25200</v>
      </c>
      <c r="G14" s="196">
        <f t="shared" si="1"/>
        <v>31500</v>
      </c>
      <c r="H14" s="154" t="s">
        <v>43</v>
      </c>
      <c r="I14" s="253"/>
      <c r="J14" s="67"/>
      <c r="K14" s="204"/>
      <c r="L14"/>
      <c r="M14" s="114"/>
    </row>
    <row r="15" spans="1:37" s="32" customFormat="1" ht="25.5" x14ac:dyDescent="0.2">
      <c r="A15" s="179">
        <v>4221</v>
      </c>
      <c r="B15" s="214" t="s">
        <v>104</v>
      </c>
      <c r="C15" s="203"/>
      <c r="D15" s="282" t="s">
        <v>109</v>
      </c>
      <c r="E15" s="68" t="s">
        <v>179</v>
      </c>
      <c r="F15" s="207">
        <v>24000</v>
      </c>
      <c r="G15" s="196">
        <f t="shared" si="1"/>
        <v>30000</v>
      </c>
      <c r="H15" s="154" t="s">
        <v>42</v>
      </c>
      <c r="I15" s="71"/>
      <c r="J15" s="67"/>
      <c r="K15" s="204"/>
      <c r="L15"/>
      <c r="M15" s="114"/>
    </row>
    <row r="16" spans="1:37" s="32" customFormat="1" ht="25.5" x14ac:dyDescent="0.2">
      <c r="A16" s="179">
        <v>4511</v>
      </c>
      <c r="B16" s="214" t="s">
        <v>105</v>
      </c>
      <c r="C16" s="203"/>
      <c r="D16" s="282" t="s">
        <v>110</v>
      </c>
      <c r="E16" s="126" t="s">
        <v>194</v>
      </c>
      <c r="F16" s="207">
        <v>24000</v>
      </c>
      <c r="G16" s="196">
        <f t="shared" si="1"/>
        <v>30000</v>
      </c>
      <c r="H16" s="154" t="s">
        <v>42</v>
      </c>
      <c r="I16" s="71"/>
      <c r="J16" s="67"/>
      <c r="K16" s="204"/>
      <c r="L16"/>
      <c r="M16" s="114"/>
    </row>
    <row r="17" spans="1:13" s="32" customFormat="1" ht="38.25" x14ac:dyDescent="0.2">
      <c r="A17" s="179">
        <v>4541</v>
      </c>
      <c r="B17" s="214" t="s">
        <v>106</v>
      </c>
      <c r="C17" s="203"/>
      <c r="D17" s="282" t="s">
        <v>155</v>
      </c>
      <c r="E17" s="68" t="s">
        <v>22</v>
      </c>
      <c r="F17" s="207">
        <v>24000</v>
      </c>
      <c r="G17" s="196">
        <f t="shared" si="1"/>
        <v>30000</v>
      </c>
      <c r="H17" s="154" t="s">
        <v>42</v>
      </c>
      <c r="I17" s="313"/>
      <c r="J17" s="314"/>
      <c r="K17" s="315"/>
      <c r="M17" s="114"/>
    </row>
    <row r="18" spans="1:13" s="32" customFormat="1" ht="38.25" x14ac:dyDescent="0.2">
      <c r="A18" s="179">
        <v>4541</v>
      </c>
      <c r="B18" s="303" t="s">
        <v>107</v>
      </c>
      <c r="C18" s="297"/>
      <c r="D18" s="304" t="s">
        <v>111</v>
      </c>
      <c r="E18" s="323" t="s">
        <v>195</v>
      </c>
      <c r="F18" s="299">
        <v>40000</v>
      </c>
      <c r="G18" s="300">
        <f t="shared" si="1"/>
        <v>50000</v>
      </c>
      <c r="H18" s="301" t="s">
        <v>30</v>
      </c>
      <c r="I18" s="310" t="s">
        <v>168</v>
      </c>
      <c r="J18" s="311" t="s">
        <v>170</v>
      </c>
      <c r="K18" s="312" t="s">
        <v>82</v>
      </c>
      <c r="L18" s="302" t="s">
        <v>31</v>
      </c>
      <c r="M18" s="115"/>
    </row>
    <row r="19" spans="1:13" s="32" customFormat="1" ht="24" customHeight="1" x14ac:dyDescent="0.2">
      <c r="A19" s="179"/>
      <c r="B19" s="262" t="s">
        <v>112</v>
      </c>
      <c r="C19" s="198"/>
      <c r="D19" s="199"/>
      <c r="E19" s="316"/>
      <c r="F19" s="200"/>
      <c r="G19" s="201"/>
      <c r="H19" s="200"/>
      <c r="I19" s="201"/>
      <c r="J19" s="200"/>
      <c r="K19" s="200"/>
      <c r="L19" s="197"/>
      <c r="M19" s="250"/>
    </row>
    <row r="20" spans="1:13" s="32" customFormat="1" ht="38.25" x14ac:dyDescent="0.2">
      <c r="A20" s="179">
        <v>3237</v>
      </c>
      <c r="B20" s="214" t="s">
        <v>113</v>
      </c>
      <c r="C20" s="203"/>
      <c r="D20" s="282" t="s">
        <v>120</v>
      </c>
      <c r="E20" s="68" t="s">
        <v>77</v>
      </c>
      <c r="F20" s="207">
        <v>16000</v>
      </c>
      <c r="G20" s="213">
        <f>F20*1.25</f>
        <v>20000</v>
      </c>
      <c r="H20" s="154" t="s">
        <v>42</v>
      </c>
      <c r="I20" s="71"/>
      <c r="J20" s="67"/>
      <c r="K20" s="204"/>
      <c r="L20"/>
      <c r="M20" s="114"/>
    </row>
    <row r="21" spans="1:13" s="32" customFormat="1" ht="38.25" x14ac:dyDescent="0.2">
      <c r="A21" s="179">
        <v>4541</v>
      </c>
      <c r="B21" s="214" t="s">
        <v>114</v>
      </c>
      <c r="C21" s="203"/>
      <c r="D21" s="281" t="s">
        <v>156</v>
      </c>
      <c r="E21" s="126" t="s">
        <v>195</v>
      </c>
      <c r="F21" s="215">
        <v>20640</v>
      </c>
      <c r="G21" s="213">
        <f t="shared" ref="G21:G26" si="2">F21*1.25</f>
        <v>25800</v>
      </c>
      <c r="H21" s="154" t="s">
        <v>42</v>
      </c>
      <c r="I21" s="71"/>
      <c r="J21" s="67"/>
      <c r="K21" s="204"/>
      <c r="L21"/>
      <c r="M21" s="114"/>
    </row>
    <row r="22" spans="1:13" s="32" customFormat="1" ht="51" x14ac:dyDescent="0.2">
      <c r="A22" s="179">
        <v>4223</v>
      </c>
      <c r="B22" s="303" t="s">
        <v>115</v>
      </c>
      <c r="C22" s="297"/>
      <c r="D22" s="298" t="s">
        <v>153</v>
      </c>
      <c r="E22" s="323" t="s">
        <v>192</v>
      </c>
      <c r="F22" s="299">
        <v>40000</v>
      </c>
      <c r="G22" s="305">
        <f t="shared" si="2"/>
        <v>50000</v>
      </c>
      <c r="H22" s="301" t="s">
        <v>171</v>
      </c>
      <c r="I22" s="310" t="s">
        <v>168</v>
      </c>
      <c r="J22" s="311" t="s">
        <v>36</v>
      </c>
      <c r="K22" s="312" t="s">
        <v>86</v>
      </c>
      <c r="L22" s="302" t="s">
        <v>31</v>
      </c>
      <c r="M22" s="115"/>
    </row>
    <row r="23" spans="1:13" s="32" customFormat="1" ht="38.25" x14ac:dyDescent="0.2">
      <c r="A23" s="179">
        <v>4223</v>
      </c>
      <c r="B23" s="214" t="s">
        <v>116</v>
      </c>
      <c r="C23" s="203"/>
      <c r="D23" s="281" t="s">
        <v>121</v>
      </c>
      <c r="E23" s="68" t="s">
        <v>179</v>
      </c>
      <c r="F23" s="207">
        <v>20000</v>
      </c>
      <c r="G23" s="213">
        <f t="shared" si="2"/>
        <v>25000</v>
      </c>
      <c r="H23" s="154" t="s">
        <v>42</v>
      </c>
      <c r="I23" s="71"/>
      <c r="J23" s="67"/>
      <c r="K23" s="204"/>
      <c r="L23"/>
      <c r="M23" s="114"/>
    </row>
    <row r="24" spans="1:13" s="32" customFormat="1" ht="25.5" x14ac:dyDescent="0.2">
      <c r="A24" s="179">
        <v>4227</v>
      </c>
      <c r="B24" s="303" t="s">
        <v>117</v>
      </c>
      <c r="C24" s="297"/>
      <c r="D24" s="298" t="s">
        <v>183</v>
      </c>
      <c r="E24" s="317" t="s">
        <v>181</v>
      </c>
      <c r="F24" s="299">
        <v>56000</v>
      </c>
      <c r="G24" s="305">
        <f t="shared" si="2"/>
        <v>70000</v>
      </c>
      <c r="H24" s="301" t="s">
        <v>182</v>
      </c>
      <c r="I24" s="310" t="s">
        <v>168</v>
      </c>
      <c r="J24" s="311" t="s">
        <v>36</v>
      </c>
      <c r="K24" s="312" t="s">
        <v>169</v>
      </c>
      <c r="L24" s="302" t="s">
        <v>31</v>
      </c>
      <c r="M24" s="115"/>
    </row>
    <row r="25" spans="1:13" s="32" customFormat="1" ht="25.5" x14ac:dyDescent="0.2">
      <c r="A25" s="179">
        <v>3232</v>
      </c>
      <c r="B25" s="214" t="s">
        <v>118</v>
      </c>
      <c r="C25" s="203"/>
      <c r="D25" s="281" t="s">
        <v>157</v>
      </c>
      <c r="E25" s="68" t="s">
        <v>184</v>
      </c>
      <c r="F25" s="207">
        <v>12000</v>
      </c>
      <c r="G25" s="213">
        <f t="shared" si="2"/>
        <v>15000</v>
      </c>
      <c r="H25" s="154" t="s">
        <v>41</v>
      </c>
      <c r="I25" s="71"/>
      <c r="J25" s="67"/>
      <c r="K25" s="204"/>
      <c r="L25"/>
      <c r="M25" s="114"/>
    </row>
    <row r="26" spans="1:13" s="32" customFormat="1" ht="25.5" x14ac:dyDescent="0.2">
      <c r="A26" s="179">
        <v>4511</v>
      </c>
      <c r="B26" s="214" t="s">
        <v>119</v>
      </c>
      <c r="C26" s="203"/>
      <c r="D26" s="281" t="s">
        <v>158</v>
      </c>
      <c r="E26" s="68" t="s">
        <v>180</v>
      </c>
      <c r="F26" s="207">
        <v>14400</v>
      </c>
      <c r="G26" s="213">
        <f t="shared" si="2"/>
        <v>18000</v>
      </c>
      <c r="H26" s="154" t="s">
        <v>41</v>
      </c>
      <c r="I26" s="71"/>
      <c r="J26" s="67"/>
      <c r="K26" s="204"/>
      <c r="L26"/>
      <c r="M26" s="114"/>
    </row>
    <row r="27" spans="1:13" s="32" customFormat="1" ht="24" customHeight="1" x14ac:dyDescent="0.2">
      <c r="A27" s="179"/>
      <c r="B27" s="262" t="s">
        <v>122</v>
      </c>
      <c r="C27" s="198"/>
      <c r="D27" s="199"/>
      <c r="E27" s="316"/>
      <c r="F27" s="200"/>
      <c r="G27" s="201"/>
      <c r="H27" s="200"/>
      <c r="I27" s="201"/>
      <c r="J27" s="200"/>
      <c r="K27" s="200"/>
      <c r="L27" s="197"/>
      <c r="M27" s="250"/>
    </row>
    <row r="28" spans="1:13" s="32" customFormat="1" ht="38.25" customHeight="1" x14ac:dyDescent="0.2">
      <c r="A28" s="179">
        <v>3225</v>
      </c>
      <c r="B28" s="214" t="s">
        <v>123</v>
      </c>
      <c r="C28" s="203"/>
      <c r="D28" s="281" t="s">
        <v>152</v>
      </c>
      <c r="E28" s="126" t="s">
        <v>73</v>
      </c>
      <c r="F28" s="207">
        <v>20000</v>
      </c>
      <c r="G28" s="213">
        <f>F28*1.25</f>
        <v>25000</v>
      </c>
      <c r="H28" s="154" t="s">
        <v>42</v>
      </c>
      <c r="I28" s="71"/>
      <c r="J28" s="67"/>
      <c r="K28" s="204"/>
      <c r="L28"/>
      <c r="M28" s="114"/>
    </row>
    <row r="29" spans="1:13" s="32" customFormat="1" ht="66.75" customHeight="1" x14ac:dyDescent="0.2">
      <c r="A29" s="179">
        <v>3237</v>
      </c>
      <c r="B29" s="214" t="s">
        <v>124</v>
      </c>
      <c r="C29" s="203"/>
      <c r="D29" s="281" t="s">
        <v>128</v>
      </c>
      <c r="E29" s="68" t="s">
        <v>77</v>
      </c>
      <c r="F29" s="207">
        <v>24000</v>
      </c>
      <c r="G29" s="213">
        <f t="shared" ref="G29:G32" si="3">F29*1.25</f>
        <v>30000</v>
      </c>
      <c r="H29" s="154" t="s">
        <v>42</v>
      </c>
      <c r="I29" s="71"/>
      <c r="J29" s="67"/>
      <c r="K29" s="204"/>
      <c r="L29"/>
      <c r="M29" s="114"/>
    </row>
    <row r="30" spans="1:13" s="32" customFormat="1" ht="51" x14ac:dyDescent="0.2">
      <c r="A30" s="179">
        <v>3237</v>
      </c>
      <c r="B30" s="216" t="s">
        <v>125</v>
      </c>
      <c r="C30" s="203"/>
      <c r="D30" s="281" t="s">
        <v>159</v>
      </c>
      <c r="E30" s="68" t="s">
        <v>185</v>
      </c>
      <c r="F30" s="207">
        <v>6400</v>
      </c>
      <c r="G30" s="213">
        <f t="shared" si="3"/>
        <v>8000</v>
      </c>
      <c r="H30" s="154" t="s">
        <v>42</v>
      </c>
      <c r="I30" s="71"/>
      <c r="J30" s="67"/>
      <c r="K30" s="204"/>
      <c r="L30"/>
      <c r="M30" s="114"/>
    </row>
    <row r="31" spans="1:13" s="44" customFormat="1" ht="50.25" customHeight="1" x14ac:dyDescent="0.2">
      <c r="A31" s="143">
        <v>4541</v>
      </c>
      <c r="B31" s="216" t="s">
        <v>126</v>
      </c>
      <c r="C31" s="205"/>
      <c r="D31" s="281" t="s">
        <v>150</v>
      </c>
      <c r="E31" s="68" t="s">
        <v>22</v>
      </c>
      <c r="F31" s="207">
        <v>17600</v>
      </c>
      <c r="G31" s="213">
        <f t="shared" si="3"/>
        <v>22000</v>
      </c>
      <c r="H31" s="154" t="s">
        <v>42</v>
      </c>
      <c r="I31" s="209"/>
      <c r="J31" s="210"/>
      <c r="K31" s="211"/>
      <c r="L31" s="212"/>
      <c r="M31" s="251"/>
    </row>
    <row r="32" spans="1:13" s="44" customFormat="1" ht="50.25" customHeight="1" x14ac:dyDescent="0.2">
      <c r="A32" s="143">
        <v>3213</v>
      </c>
      <c r="B32" s="216" t="s">
        <v>127</v>
      </c>
      <c r="C32" s="205"/>
      <c r="D32" s="281" t="s">
        <v>151</v>
      </c>
      <c r="E32" s="318" t="s">
        <v>176</v>
      </c>
      <c r="F32" s="207">
        <v>23000</v>
      </c>
      <c r="G32" s="213">
        <f t="shared" si="3"/>
        <v>28750</v>
      </c>
      <c r="H32" s="154" t="s">
        <v>42</v>
      </c>
      <c r="I32" s="209"/>
      <c r="J32" s="210"/>
      <c r="K32" s="211"/>
      <c r="L32" s="212"/>
      <c r="M32" s="251"/>
    </row>
    <row r="33" spans="1:13" s="44" customFormat="1" ht="27.75" customHeight="1" x14ac:dyDescent="0.2">
      <c r="A33" s="143"/>
      <c r="B33" s="267" t="s">
        <v>164</v>
      </c>
      <c r="C33" s="205"/>
      <c r="D33" s="283" t="s">
        <v>165</v>
      </c>
      <c r="E33" s="318" t="s">
        <v>186</v>
      </c>
      <c r="F33" s="215">
        <v>4000</v>
      </c>
      <c r="G33" s="45">
        <f>F33*1.25</f>
        <v>5000</v>
      </c>
      <c r="H33" s="154" t="s">
        <v>42</v>
      </c>
      <c r="I33" s="209"/>
      <c r="J33" s="210"/>
      <c r="K33" s="268"/>
      <c r="L33" s="284"/>
      <c r="M33" s="251"/>
    </row>
    <row r="34" spans="1:13" s="44" customFormat="1" ht="50.25" customHeight="1" x14ac:dyDescent="0.2">
      <c r="A34" s="143"/>
      <c r="B34" s="262" t="s">
        <v>129</v>
      </c>
      <c r="C34" s="198"/>
      <c r="D34" s="199"/>
      <c r="E34" s="316"/>
      <c r="F34" s="200"/>
      <c r="G34" s="201"/>
      <c r="H34" s="200"/>
      <c r="I34" s="201"/>
      <c r="J34" s="200"/>
      <c r="K34" s="200"/>
      <c r="L34" s="197"/>
      <c r="M34" s="250"/>
    </row>
    <row r="35" spans="1:13" s="44" customFormat="1" ht="51" x14ac:dyDescent="0.2">
      <c r="A35" s="143">
        <v>4541</v>
      </c>
      <c r="B35" s="303" t="s">
        <v>130</v>
      </c>
      <c r="C35" s="306"/>
      <c r="D35" s="298" t="s">
        <v>160</v>
      </c>
      <c r="E35" s="319" t="s">
        <v>22</v>
      </c>
      <c r="F35" s="299">
        <v>48000</v>
      </c>
      <c r="G35" s="307">
        <f>F35*1.25</f>
        <v>60000</v>
      </c>
      <c r="H35" s="308" t="s">
        <v>191</v>
      </c>
      <c r="I35" s="310" t="s">
        <v>168</v>
      </c>
      <c r="J35" s="311" t="s">
        <v>170</v>
      </c>
      <c r="K35" s="312" t="s">
        <v>169</v>
      </c>
      <c r="L35" s="302" t="s">
        <v>31</v>
      </c>
      <c r="M35" s="309"/>
    </row>
    <row r="36" spans="1:13" s="44" customFormat="1" ht="63.75" x14ac:dyDescent="0.2">
      <c r="A36" s="143">
        <v>3237</v>
      </c>
      <c r="B36" s="214" t="s">
        <v>131</v>
      </c>
      <c r="C36" s="205"/>
      <c r="D36" s="281" t="s">
        <v>161</v>
      </c>
      <c r="E36" s="318" t="s">
        <v>187</v>
      </c>
      <c r="F36" s="207">
        <v>20000</v>
      </c>
      <c r="G36" s="208">
        <f t="shared" ref="G36:G37" si="4">F36*1.25</f>
        <v>25000</v>
      </c>
      <c r="H36" s="154" t="s">
        <v>42</v>
      </c>
      <c r="I36" s="209"/>
      <c r="J36" s="210"/>
      <c r="K36" s="211"/>
      <c r="L36" s="212"/>
      <c r="M36" s="251"/>
    </row>
    <row r="37" spans="1:13" s="44" customFormat="1" ht="25.5" x14ac:dyDescent="0.2">
      <c r="A37" s="143">
        <v>4227</v>
      </c>
      <c r="B37" s="214" t="s">
        <v>132</v>
      </c>
      <c r="C37" s="205"/>
      <c r="D37" s="281" t="s">
        <v>133</v>
      </c>
      <c r="E37" s="318" t="s">
        <v>181</v>
      </c>
      <c r="F37" s="207">
        <v>20000</v>
      </c>
      <c r="G37" s="208">
        <f t="shared" si="4"/>
        <v>25000</v>
      </c>
      <c r="H37" s="154" t="s">
        <v>43</v>
      </c>
      <c r="I37" s="209"/>
      <c r="J37" s="210"/>
      <c r="K37" s="211"/>
      <c r="L37" s="212"/>
      <c r="M37" s="251"/>
    </row>
    <row r="38" spans="1:13" s="44" customFormat="1" ht="50.25" customHeight="1" x14ac:dyDescent="0.2">
      <c r="A38" s="143"/>
      <c r="B38" s="262" t="s">
        <v>134</v>
      </c>
      <c r="C38" s="198"/>
      <c r="D38" s="199"/>
      <c r="E38" s="316"/>
      <c r="F38" s="200"/>
      <c r="G38" s="321"/>
      <c r="H38" s="200"/>
      <c r="I38" s="201"/>
      <c r="J38" s="200"/>
      <c r="K38" s="200"/>
      <c r="L38" s="197"/>
      <c r="M38" s="252"/>
    </row>
    <row r="39" spans="1:13" s="44" customFormat="1" ht="25.5" x14ac:dyDescent="0.2">
      <c r="A39" s="143">
        <v>3237</v>
      </c>
      <c r="B39" s="214" t="s">
        <v>135</v>
      </c>
      <c r="C39" s="205"/>
      <c r="D39" s="281" t="s">
        <v>162</v>
      </c>
      <c r="E39" s="318" t="s">
        <v>77</v>
      </c>
      <c r="F39" s="207">
        <v>11200</v>
      </c>
      <c r="G39" s="208">
        <f t="shared" ref="G39:G42" si="5">F39*1.25</f>
        <v>14000</v>
      </c>
      <c r="H39" s="154" t="s">
        <v>42</v>
      </c>
      <c r="I39" s="209"/>
      <c r="J39" s="210"/>
      <c r="K39" s="211"/>
      <c r="L39" s="212"/>
      <c r="M39" s="251"/>
    </row>
    <row r="40" spans="1:13" s="44" customFormat="1" ht="25.5" x14ac:dyDescent="0.2">
      <c r="A40" s="143">
        <v>3237</v>
      </c>
      <c r="B40" s="214" t="s">
        <v>136</v>
      </c>
      <c r="C40" s="205"/>
      <c r="D40" s="281" t="s">
        <v>163</v>
      </c>
      <c r="E40" s="318" t="s">
        <v>188</v>
      </c>
      <c r="F40" s="207">
        <v>14800</v>
      </c>
      <c r="G40" s="208">
        <f t="shared" si="5"/>
        <v>18500</v>
      </c>
      <c r="H40" s="154" t="s">
        <v>42</v>
      </c>
      <c r="I40" s="209"/>
      <c r="J40" s="210"/>
      <c r="K40" s="211"/>
      <c r="L40" s="212"/>
      <c r="M40" s="251"/>
    </row>
    <row r="41" spans="1:13" s="44" customFormat="1" x14ac:dyDescent="0.2">
      <c r="A41" s="143">
        <v>3237</v>
      </c>
      <c r="B41" s="214" t="s">
        <v>137</v>
      </c>
      <c r="C41" s="205"/>
      <c r="D41" s="281" t="s">
        <v>139</v>
      </c>
      <c r="E41" s="318" t="s">
        <v>178</v>
      </c>
      <c r="F41" s="207">
        <v>5450</v>
      </c>
      <c r="G41" s="208">
        <f t="shared" si="5"/>
        <v>6812.5</v>
      </c>
      <c r="H41" s="154" t="s">
        <v>42</v>
      </c>
      <c r="I41" s="209"/>
      <c r="J41" s="210"/>
      <c r="K41" s="211"/>
      <c r="L41" s="212"/>
      <c r="M41" s="251"/>
    </row>
    <row r="42" spans="1:13" s="44" customFormat="1" ht="13.5" thickBot="1" x14ac:dyDescent="0.25">
      <c r="A42" s="147">
        <v>3293</v>
      </c>
      <c r="B42" s="285" t="s">
        <v>138</v>
      </c>
      <c r="C42" s="286"/>
      <c r="D42" s="287" t="s">
        <v>140</v>
      </c>
      <c r="E42" s="320" t="s">
        <v>186</v>
      </c>
      <c r="F42" s="288">
        <v>3000</v>
      </c>
      <c r="G42" s="289">
        <f t="shared" si="5"/>
        <v>3750</v>
      </c>
      <c r="H42" s="290" t="s">
        <v>42</v>
      </c>
      <c r="I42" s="291"/>
      <c r="J42" s="292"/>
      <c r="K42" s="293"/>
      <c r="L42" s="294"/>
      <c r="M42" s="295"/>
    </row>
    <row r="43" spans="1:13" ht="15" customHeight="1" x14ac:dyDescent="0.2">
      <c r="D43" s="256"/>
      <c r="M43" s="138"/>
    </row>
    <row r="44" spans="1:13" ht="15" customHeight="1" x14ac:dyDescent="0.2">
      <c r="M44" s="138"/>
    </row>
    <row r="45" spans="1:13" ht="84" customHeight="1" x14ac:dyDescent="0.2">
      <c r="D45" s="257"/>
      <c r="F45" s="1"/>
      <c r="G45" s="1"/>
      <c r="H45" s="43"/>
      <c r="I45" s="43"/>
      <c r="M45" s="138"/>
    </row>
    <row r="46" spans="1:13" ht="6" customHeight="1" x14ac:dyDescent="0.2">
      <c r="D46" s="249"/>
      <c r="M46" s="138"/>
    </row>
    <row r="47" spans="1:13" ht="16.5" customHeight="1" x14ac:dyDescent="0.2">
      <c r="D47" s="32"/>
      <c r="F47" s="1"/>
      <c r="G47" s="1"/>
      <c r="H47" s="43"/>
      <c r="M47" s="138"/>
    </row>
    <row r="48" spans="1:13" x14ac:dyDescent="0.2">
      <c r="D48" s="249"/>
      <c r="G48" s="1"/>
      <c r="M48" s="138"/>
    </row>
    <row r="49" spans="2:13" ht="15.75" x14ac:dyDescent="0.2">
      <c r="B49" s="263"/>
      <c r="C49" s="23"/>
      <c r="D49" s="32"/>
      <c r="E49" s="25"/>
      <c r="F49" s="25"/>
      <c r="G49" s="35"/>
      <c r="H49" s="43"/>
      <c r="M49" s="138"/>
    </row>
    <row r="50" spans="2:13" ht="15.75" x14ac:dyDescent="0.2">
      <c r="B50" s="264"/>
      <c r="C50" s="25"/>
      <c r="D50" s="258"/>
      <c r="E50" s="25"/>
      <c r="F50" s="25"/>
      <c r="G50" s="25"/>
    </row>
    <row r="51" spans="2:13" ht="15.75" x14ac:dyDescent="0.2">
      <c r="B51" s="264"/>
      <c r="C51" s="25"/>
      <c r="D51" s="259"/>
      <c r="E51" s="25"/>
      <c r="F51" s="25"/>
      <c r="G51" s="25"/>
    </row>
    <row r="52" spans="2:13" ht="15.75" x14ac:dyDescent="0.2">
      <c r="B52" s="264"/>
      <c r="C52" s="25"/>
      <c r="D52" s="260"/>
      <c r="E52" s="25"/>
      <c r="F52" s="25"/>
      <c r="G52" s="25"/>
      <c r="H52" s="43"/>
    </row>
    <row r="53" spans="2:13" ht="8.25" customHeight="1" x14ac:dyDescent="0.2">
      <c r="B53" s="265"/>
      <c r="C53" s="23"/>
      <c r="D53" s="261"/>
      <c r="E53" s="23"/>
      <c r="F53" s="23"/>
      <c r="G53" s="23"/>
    </row>
    <row r="54" spans="2:13" s="7" customFormat="1" ht="15.75" x14ac:dyDescent="0.2">
      <c r="B54" s="265"/>
      <c r="C54" s="23"/>
      <c r="D54" s="261"/>
      <c r="E54" s="23"/>
      <c r="F54" s="23"/>
      <c r="G54" s="23"/>
      <c r="H54" s="5"/>
      <c r="I54" s="5"/>
      <c r="J54" s="5"/>
      <c r="K54" s="5"/>
      <c r="L54" s="16"/>
      <c r="M54" s="74"/>
    </row>
    <row r="55" spans="2:13" s="6" customFormat="1" ht="15" x14ac:dyDescent="0.2">
      <c r="B55" s="266"/>
      <c r="C55" s="25"/>
      <c r="D55" s="260"/>
      <c r="E55" s="25"/>
      <c r="F55" s="25"/>
      <c r="G55" s="25"/>
      <c r="H55" s="5"/>
      <c r="I55" s="5"/>
      <c r="J55" s="5"/>
      <c r="K55" s="5"/>
      <c r="L55" s="16"/>
      <c r="M55" s="74"/>
    </row>
    <row r="58" spans="2:13" s="22" customFormat="1" x14ac:dyDescent="0.2">
      <c r="C58" s="17"/>
      <c r="E58"/>
      <c r="F58"/>
      <c r="G58"/>
      <c r="H58" s="5"/>
      <c r="I58" s="5"/>
      <c r="J58" s="5"/>
      <c r="K58" s="5"/>
      <c r="L58" s="16"/>
      <c r="M58" s="74"/>
    </row>
    <row r="59" spans="2:13" s="22" customFormat="1" x14ac:dyDescent="0.2">
      <c r="C59" s="17"/>
      <c r="E59"/>
      <c r="F59"/>
      <c r="G59"/>
      <c r="H59" s="5"/>
      <c r="I59" s="5"/>
      <c r="J59" s="5"/>
      <c r="K59" s="5"/>
      <c r="L59" s="16"/>
      <c r="M59" s="74"/>
    </row>
    <row r="60" spans="2:13" ht="6" customHeight="1" x14ac:dyDescent="0.2"/>
    <row r="61" spans="2:13" ht="16.5" customHeight="1" x14ac:dyDescent="0.2"/>
    <row r="62" spans="2:13" s="6" customFormat="1" x14ac:dyDescent="0.2">
      <c r="B62" s="22"/>
      <c r="C62" s="17"/>
      <c r="D62" s="22"/>
      <c r="E62"/>
      <c r="F62"/>
      <c r="G62"/>
      <c r="H62" s="5"/>
      <c r="I62" s="5"/>
      <c r="J62" s="5"/>
      <c r="K62" s="5"/>
      <c r="L62" s="16"/>
      <c r="M62" s="74"/>
    </row>
    <row r="63" spans="2:13" s="6" customFormat="1" ht="15" customHeight="1" x14ac:dyDescent="0.2">
      <c r="B63" s="22"/>
      <c r="C63" s="17"/>
      <c r="D63" s="22"/>
      <c r="E63"/>
      <c r="F63"/>
      <c r="G63"/>
      <c r="H63" s="5"/>
      <c r="I63" s="5"/>
      <c r="J63" s="5"/>
      <c r="K63" s="5"/>
      <c r="L63" s="16"/>
      <c r="M63" s="74"/>
    </row>
    <row r="64" spans="2:13" s="6" customFormat="1" x14ac:dyDescent="0.2">
      <c r="B64" s="22"/>
      <c r="C64" s="17"/>
      <c r="D64" s="22"/>
      <c r="E64"/>
      <c r="F64"/>
      <c r="G64"/>
      <c r="H64" s="5"/>
      <c r="I64" s="5"/>
      <c r="J64" s="5"/>
      <c r="K64" s="5"/>
      <c r="L64" s="16"/>
      <c r="M64" s="74"/>
    </row>
    <row r="65" spans="2:13" s="6" customFormat="1" x14ac:dyDescent="0.2">
      <c r="B65" s="22"/>
      <c r="C65" s="17"/>
      <c r="D65" s="22"/>
      <c r="E65"/>
      <c r="F65"/>
      <c r="G65"/>
      <c r="H65" s="5"/>
      <c r="I65" s="5"/>
      <c r="J65" s="5"/>
      <c r="K65" s="5"/>
      <c r="L65" s="16"/>
      <c r="M65" s="74"/>
    </row>
    <row r="66" spans="2:13" s="6" customFormat="1" x14ac:dyDescent="0.2">
      <c r="B66" s="22"/>
      <c r="C66" s="17"/>
      <c r="D66" s="22"/>
      <c r="E66"/>
      <c r="F66"/>
      <c r="G66"/>
      <c r="H66" s="5"/>
      <c r="I66" s="5"/>
      <c r="J66" s="5"/>
      <c r="K66" s="5"/>
      <c r="L66" s="16"/>
      <c r="M66" s="74"/>
    </row>
    <row r="73" spans="2:13" s="5" customFormat="1" x14ac:dyDescent="0.2">
      <c r="B73" s="22"/>
      <c r="C73" s="17"/>
      <c r="D73" s="22"/>
      <c r="E73"/>
      <c r="F73"/>
      <c r="G73"/>
      <c r="L73" s="16"/>
      <c r="M73" s="74"/>
    </row>
    <row r="74" spans="2:13" s="5" customFormat="1" x14ac:dyDescent="0.2">
      <c r="B74" s="22"/>
      <c r="C74" s="17"/>
      <c r="D74" s="22"/>
      <c r="E74"/>
      <c r="F74"/>
      <c r="G74"/>
      <c r="L74" s="16"/>
      <c r="M74" s="74"/>
    </row>
    <row r="75" spans="2:13" s="5" customFormat="1" x14ac:dyDescent="0.2">
      <c r="B75" s="22"/>
      <c r="C75" s="17"/>
      <c r="D75" s="22"/>
      <c r="E75"/>
      <c r="F75"/>
      <c r="G75"/>
      <c r="L75" s="16"/>
      <c r="M75" s="74"/>
    </row>
    <row r="76" spans="2:13" s="5" customFormat="1" x14ac:dyDescent="0.2">
      <c r="B76" s="22"/>
      <c r="C76" s="17"/>
      <c r="D76" s="22"/>
      <c r="E76"/>
      <c r="F76"/>
      <c r="G76"/>
      <c r="L76" s="16"/>
      <c r="M76" s="74"/>
    </row>
    <row r="77" spans="2:13" s="5" customFormat="1" x14ac:dyDescent="0.2">
      <c r="B77" s="22"/>
      <c r="C77" s="17"/>
      <c r="D77" s="22"/>
      <c r="E77"/>
      <c r="F77"/>
      <c r="G77"/>
      <c r="L77" s="16"/>
      <c r="M77" s="74"/>
    </row>
    <row r="78" spans="2:13" s="5" customFormat="1" x14ac:dyDescent="0.2">
      <c r="B78" s="22"/>
      <c r="C78" s="17"/>
      <c r="D78" s="22"/>
      <c r="E78"/>
      <c r="F78"/>
      <c r="G78"/>
      <c r="L78" s="16"/>
      <c r="M78" s="74"/>
    </row>
    <row r="79" spans="2:13" s="5" customFormat="1" x14ac:dyDescent="0.2">
      <c r="B79" s="22"/>
      <c r="C79" s="17"/>
      <c r="D79" s="22"/>
      <c r="E79"/>
      <c r="F79"/>
      <c r="G79"/>
      <c r="L79" s="16"/>
      <c r="M79" s="74"/>
    </row>
  </sheetData>
  <sortState xmlns:xlrd2="http://schemas.microsoft.com/office/spreadsheetml/2017/richdata2" ref="F13:H18">
    <sortCondition descending="1" ref="H18"/>
  </sortState>
  <mergeCells count="5">
    <mergeCell ref="B2:M2"/>
    <mergeCell ref="B4:C4"/>
    <mergeCell ref="B3:M3"/>
    <mergeCell ref="B7:C7"/>
    <mergeCell ref="B8:C8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workbookViewId="0">
      <selection activeCell="Q11" sqref="Q11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37" customWidth="1"/>
    <col min="4" max="4" width="10.7109375" customWidth="1"/>
    <col min="5" max="5" width="11.28515625" customWidth="1"/>
    <col min="6" max="6" width="12.42578125" customWidth="1"/>
    <col min="7" max="7" width="32.7109375" customWidth="1"/>
    <col min="8" max="8" width="10.5703125" customWidth="1"/>
    <col min="9" max="9" width="11.5703125" customWidth="1"/>
    <col min="10" max="10" width="11.42578125" customWidth="1"/>
    <col min="11" max="11" width="13.42578125" customWidth="1"/>
    <col min="12" max="12" width="14.140625" customWidth="1"/>
  </cols>
  <sheetData>
    <row r="1" spans="1:12" ht="21" customHeight="1" x14ac:dyDescent="0.2">
      <c r="A1" s="505" t="s">
        <v>197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7"/>
    </row>
    <row r="2" spans="1:12" ht="21.75" thickBot="1" x14ac:dyDescent="0.25">
      <c r="A2" s="500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2"/>
    </row>
    <row r="3" spans="1:12" ht="48" x14ac:dyDescent="0.2">
      <c r="A3" s="498" t="s">
        <v>10</v>
      </c>
      <c r="B3" s="499"/>
      <c r="C3" s="255" t="s">
        <v>3</v>
      </c>
      <c r="D3" s="11" t="s">
        <v>15</v>
      </c>
      <c r="E3" s="11" t="s">
        <v>11</v>
      </c>
      <c r="F3" s="10" t="s">
        <v>39</v>
      </c>
      <c r="G3" s="11" t="s">
        <v>4</v>
      </c>
      <c r="H3" s="10" t="s">
        <v>5</v>
      </c>
      <c r="I3" s="60" t="s">
        <v>6</v>
      </c>
      <c r="J3" s="11" t="s">
        <v>13</v>
      </c>
      <c r="K3" s="10" t="s">
        <v>16</v>
      </c>
      <c r="L3" s="98" t="s">
        <v>37</v>
      </c>
    </row>
    <row r="4" spans="1:12" ht="13.5" thickBot="1" x14ac:dyDescent="0.25">
      <c r="A4" s="82"/>
      <c r="B4" s="446"/>
      <c r="C4" s="447"/>
      <c r="D4" s="318"/>
      <c r="E4" s="448"/>
      <c r="F4" s="449"/>
      <c r="G4" s="450"/>
      <c r="H4" s="451"/>
      <c r="I4" s="452"/>
      <c r="J4" s="450"/>
      <c r="K4" s="453"/>
      <c r="L4" s="454"/>
    </row>
    <row r="5" spans="1:12" ht="24" customHeight="1" thickBot="1" x14ac:dyDescent="0.25">
      <c r="A5" s="431"/>
      <c r="B5" s="508" t="s">
        <v>274</v>
      </c>
      <c r="C5" s="509"/>
      <c r="D5" s="509"/>
      <c r="E5" s="509"/>
      <c r="F5" s="509"/>
      <c r="G5" s="509"/>
      <c r="H5" s="509"/>
      <c r="I5" s="509"/>
      <c r="J5" s="509"/>
      <c r="K5" s="509"/>
      <c r="L5" s="510"/>
    </row>
    <row r="6" spans="1:12" ht="40.5" customHeight="1" thickBot="1" x14ac:dyDescent="0.25">
      <c r="A6" s="455" t="s">
        <v>276</v>
      </c>
      <c r="B6" s="456" t="s">
        <v>275</v>
      </c>
      <c r="C6" s="457" t="s">
        <v>277</v>
      </c>
      <c r="D6" s="458" t="s">
        <v>278</v>
      </c>
      <c r="E6" s="459">
        <v>26000</v>
      </c>
      <c r="F6" s="460">
        <v>32500</v>
      </c>
      <c r="G6" s="420" t="s">
        <v>42</v>
      </c>
      <c r="H6" s="461"/>
      <c r="I6" s="462"/>
      <c r="J6" s="458"/>
      <c r="K6" s="461"/>
      <c r="L6" s="463"/>
    </row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4">
    <mergeCell ref="A1:L1"/>
    <mergeCell ref="A2:L2"/>
    <mergeCell ref="A3:B3"/>
    <mergeCell ref="B5:L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493" t="s">
        <v>52</v>
      </c>
      <c r="B1" s="511"/>
      <c r="C1" s="511"/>
      <c r="D1" s="511"/>
      <c r="E1" s="511"/>
      <c r="F1" s="511"/>
      <c r="G1" s="511"/>
      <c r="H1" s="511"/>
      <c r="I1" s="511"/>
      <c r="J1" s="511"/>
      <c r="K1" s="512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2025-01-07T10:00:23Z</cp:lastPrinted>
  <dcterms:created xsi:type="dcterms:W3CDTF">2009-05-15T07:17:59Z</dcterms:created>
  <dcterms:modified xsi:type="dcterms:W3CDTF">2025-12-16T12:49:12Z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